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Галина\ОТЧЕТЫ ПО ШКОЛАМ\МЕНЮ ШКОЛ ДЛЯ САЙТА\2025\СОШ2\"/>
    </mc:Choice>
  </mc:AlternateContent>
  <bookViews>
    <workbookView xWindow="0" yWindow="0" windowWidth="1920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7" i="1" l="1"/>
  <c r="A217" i="1"/>
  <c r="L216" i="1"/>
  <c r="J216" i="1"/>
  <c r="I216" i="1"/>
  <c r="H216" i="1"/>
  <c r="G216" i="1"/>
  <c r="F216" i="1"/>
  <c r="B207" i="1"/>
  <c r="A207" i="1"/>
  <c r="L206" i="1"/>
  <c r="L217" i="1" s="1"/>
  <c r="J206" i="1"/>
  <c r="J217" i="1" s="1"/>
  <c r="I206" i="1"/>
  <c r="I217" i="1" s="1"/>
  <c r="H206" i="1"/>
  <c r="H217" i="1" s="1"/>
  <c r="G206" i="1"/>
  <c r="G217" i="1" s="1"/>
  <c r="F206" i="1"/>
  <c r="F217" i="1" s="1"/>
  <c r="B199" i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H199" i="1" s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F180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H142" i="1" s="1"/>
  <c r="G131" i="1"/>
  <c r="G142" i="1" s="1"/>
  <c r="F131" i="1"/>
  <c r="F142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I83" i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H53" i="1"/>
  <c r="G53" i="1"/>
  <c r="F53" i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64" i="1" l="1"/>
  <c r="G64" i="1"/>
  <c r="J64" i="1"/>
  <c r="H64" i="1"/>
  <c r="L64" i="1"/>
  <c r="I64" i="1"/>
  <c r="B123" i="1" l="1"/>
  <c r="A123" i="1"/>
  <c r="L122" i="1"/>
  <c r="J122" i="1"/>
  <c r="I122" i="1"/>
  <c r="H122" i="1"/>
  <c r="G122" i="1"/>
  <c r="G123" i="1" s="1"/>
  <c r="F122" i="1"/>
  <c r="F123" i="1" s="1"/>
  <c r="B113" i="1"/>
  <c r="A113" i="1"/>
  <c r="I123" i="1"/>
  <c r="J123" i="1" l="1"/>
  <c r="L123" i="1"/>
  <c r="H123" i="1"/>
  <c r="I218" i="1" l="1"/>
  <c r="H218" i="1"/>
  <c r="F218" i="1"/>
  <c r="J218" i="1"/>
  <c r="G218" i="1"/>
  <c r="L218" i="1"/>
</calcChain>
</file>

<file path=xl/sharedStrings.xml><?xml version="1.0" encoding="utf-8"?>
<sst xmlns="http://schemas.openxmlformats.org/spreadsheetml/2006/main" count="483" uniqueCount="123">
  <si>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</si>
  <si>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</si>
  <si>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</si>
  <si>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</si>
  <si>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</si>
  <si>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</si>
  <si>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</si>
  <si>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</si>
  <si>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</si>
  <si>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</si>
  <si>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</si>
  <si>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</si>
  <si>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</si>
  <si>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</si>
  <si>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</si>
  <si>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</si>
  <si>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</si>
  <si>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</si>
  <si>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</si>
  <si>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</si>
  <si>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</si>
  <si>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</si>
  <si>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</si>
  <si>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</si>
  <si>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</si>
  <si>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</si>
  <si>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</si>
  <si>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</si>
  <si>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</si>
  <si>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</si>
  <si>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</si>
  <si>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</si>
  <si>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</si>
  <si>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</si>
  <si>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</si>
  <si>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</si>
  <si>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</si>
  <si>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</si>
  <si>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</si>
  <si>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"Каша манная молочная" жидкая</t>
  </si>
  <si>
    <t xml:space="preserve">Масло сливочное </t>
  </si>
  <si>
    <t>Хлеб пшеничный</t>
  </si>
  <si>
    <t>Хлеб ржаной</t>
  </si>
  <si>
    <t>Чай с сахаром</t>
  </si>
  <si>
    <t xml:space="preserve">Фрукт </t>
  </si>
  <si>
    <t>125-2008</t>
  </si>
  <si>
    <t>105-2013</t>
  </si>
  <si>
    <t>685-2004</t>
  </si>
  <si>
    <t>108-2013</t>
  </si>
  <si>
    <t>109-2013</t>
  </si>
  <si>
    <t>337-2004</t>
  </si>
  <si>
    <t>Салат из моркови с сахаром*</t>
  </si>
  <si>
    <t xml:space="preserve">Суп борщ с капустой, картофелем </t>
  </si>
  <si>
    <t>Котлета мясная</t>
  </si>
  <si>
    <t xml:space="preserve">Каша вязкая рисовая </t>
  </si>
  <si>
    <t>Компот из смеси сухофруктов</t>
  </si>
  <si>
    <t>7-2004</t>
  </si>
  <si>
    <t>110-2004</t>
  </si>
  <si>
    <t>451-2004</t>
  </si>
  <si>
    <t>510-2004</t>
  </si>
  <si>
    <t>639-2004</t>
  </si>
  <si>
    <t>Каша вязкая гречневая</t>
  </si>
  <si>
    <t>Котлета Детская</t>
  </si>
  <si>
    <t>Салат из свежей купусты*</t>
  </si>
  <si>
    <t>75-2008</t>
  </si>
  <si>
    <t>13-2004</t>
  </si>
  <si>
    <t>Яйцо /1шт</t>
  </si>
  <si>
    <t xml:space="preserve">Суп картофельный с бобовыми </t>
  </si>
  <si>
    <t>139-2004</t>
  </si>
  <si>
    <t>Кисель из концентрата</t>
  </si>
  <si>
    <t>541-2004</t>
  </si>
  <si>
    <t>648-2004</t>
  </si>
  <si>
    <t>Икра морковная*</t>
  </si>
  <si>
    <t xml:space="preserve">Суп картофельный с макароными изд </t>
  </si>
  <si>
    <t>78-2004</t>
  </si>
  <si>
    <t>134-2004</t>
  </si>
  <si>
    <t>Каша пшенная вязкая</t>
  </si>
  <si>
    <t>Биточки Ежики( тефтели мясные с рисом)</t>
  </si>
  <si>
    <t>463-2004</t>
  </si>
  <si>
    <t>Винегрет овощной*</t>
  </si>
  <si>
    <t xml:space="preserve">суп щи из св.капусты с картофелем  </t>
  </si>
  <si>
    <t>71-2008</t>
  </si>
  <si>
    <t>124-2004</t>
  </si>
  <si>
    <t>Фрикадельки Петушок</t>
  </si>
  <si>
    <t xml:space="preserve">Сок </t>
  </si>
  <si>
    <t>кисломол.</t>
  </si>
  <si>
    <t>81-2008</t>
  </si>
  <si>
    <t>производство</t>
  </si>
  <si>
    <t>бакалея</t>
  </si>
  <si>
    <t>Сыр</t>
  </si>
  <si>
    <t>100-2013</t>
  </si>
  <si>
    <t>Макаронные изделия отварные</t>
  </si>
  <si>
    <t>516-2004</t>
  </si>
  <si>
    <t>Салат из свелы отварной*</t>
  </si>
  <si>
    <t>50-2013</t>
  </si>
  <si>
    <t>Чай с лимоном</t>
  </si>
  <si>
    <t>686-2004</t>
  </si>
  <si>
    <t>Икра свекольная*</t>
  </si>
  <si>
    <t>Плов из курицы</t>
  </si>
  <si>
    <t>492-2004</t>
  </si>
  <si>
    <t>Салат из свеклы отварной</t>
  </si>
  <si>
    <t xml:space="preserve">Суп щи из св. капусты с картофелем </t>
  </si>
  <si>
    <t xml:space="preserve">Сыр </t>
  </si>
  <si>
    <t>Уха с перловой крупой и минтаем</t>
  </si>
  <si>
    <t>181-2004</t>
  </si>
  <si>
    <t xml:space="preserve">Пюре картофельное </t>
  </si>
  <si>
    <t>520-2004</t>
  </si>
  <si>
    <t>Каша пшенная молочная</t>
  </si>
  <si>
    <t>Фрукт</t>
  </si>
  <si>
    <t>Суп крестьянский с крупой</t>
  </si>
  <si>
    <t>Каша вязская гречневая</t>
  </si>
  <si>
    <t>Директор</t>
  </si>
  <si>
    <t>Вяткина М.А.</t>
  </si>
  <si>
    <t>МБОУ СОШ № 2 г.Камбарка</t>
  </si>
  <si>
    <t>Фрикаделька Петушок</t>
  </si>
  <si>
    <t>Суфле золотая рыбка</t>
  </si>
  <si>
    <t>87-2008</t>
  </si>
  <si>
    <t>гарнир.</t>
  </si>
  <si>
    <t xml:space="preserve">хлеб </t>
  </si>
  <si>
    <t>Рагу овощное с фаршем 150/50</t>
  </si>
  <si>
    <t>Сок</t>
  </si>
  <si>
    <t xml:space="preserve">Каша вязкая пшенная 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</si>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</sst>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Calibri Light"/>
      <family val="2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0" fontId="3" fillId="3" borderId="5" xfId="0" applyFont="1" applyFill="1" applyBorder="1" applyAlignment="1">
      <alignment horizontal="center" vertical="top" wrapText="1"/>
    </xf>
    <xf numFmtId="1" fontId="0" fillId="5" borderId="6" xfId="0" applyNumberFormat="1" applyFill="1" applyBorder="1" applyProtection="1"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1" fontId="0" fillId="5" borderId="23" xfId="0" applyNumberFormat="1" applyFill="1" applyBorder="1" applyAlignment="1" applyProtection="1">
      <alignment horizontal="center"/>
      <protection locked="0"/>
    </xf>
    <xf numFmtId="1" fontId="0" fillId="5" borderId="17" xfId="0" applyNumberForma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/>
    </xf>
    <xf numFmtId="49" fontId="12" fillId="4" borderId="2" xfId="0" applyNumberFormat="1" applyFont="1" applyFill="1" applyBorder="1"/>
    <xf numFmtId="2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0" fontId="0" fillId="5" borderId="2" xfId="0" applyNumberFormat="1" applyFill="1" applyBorder="1" applyAlignment="1" applyProtection="1">
      <alignment horizontal="right"/>
      <protection locked="0"/>
    </xf>
    <xf numFmtId="49" fontId="0" fillId="5" borderId="1" xfId="0" applyNumberFormat="1" applyFill="1" applyBorder="1" applyAlignment="1" applyProtection="1">
      <alignment horizontal="right"/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0" fillId="5" borderId="5" xfId="0" applyFill="1" applyBorder="1" applyAlignment="1" applyProtection="1">
      <alignment wrapText="1"/>
      <protection locked="0"/>
    </xf>
    <xf numFmtId="2" fontId="3" fillId="3" borderId="5" xfId="0" applyNumberFormat="1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0" fillId="5" borderId="2" xfId="0" applyFill="1" applyBorder="1" applyAlignment="1" applyProtection="1">
      <alignment horizontal="right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6" borderId="1" xfId="0" applyFill="1" applyBorder="1"/>
    <xf numFmtId="0" fontId="1" fillId="6" borderId="2" xfId="0" applyFont="1" applyFill="1" applyBorder="1" applyProtection="1">
      <protection locked="0"/>
    </xf>
    <xf numFmtId="0" fontId="0" fillId="6" borderId="2" xfId="0" applyFill="1" applyBorder="1"/>
    <xf numFmtId="0" fontId="0" fillId="6" borderId="2" xfId="0" applyFill="1" applyBorder="1" applyProtection="1">
      <protection locked="0"/>
    </xf>
    <xf numFmtId="0" fontId="7" fillId="3" borderId="22" xfId="0" applyFont="1" applyFill="1" applyBorder="1" applyAlignment="1">
      <alignment horizontal="center" vertical="center" wrapText="1"/>
    </xf>
    <xf numFmtId="1" fontId="0" fillId="5" borderId="27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17" fontId="0" fillId="5" borderId="4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8"/>
  <sheetViews>
    <sheetView tabSelected="1" zoomScale="83" zoomScaleNormal="8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7" sqref="L21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83"/>
    <col min="13" max="16384" width="9.1796875" style="2"/>
  </cols>
  <sheetData>
    <row r="1" spans="1:14" ht="14.5" x14ac:dyDescent="0.35">
      <c r="A1" s="1" t="s">
        <v>7</v>
      </c>
      <c r="C1" s="102" t="s">
        <v>113</v>
      </c>
      <c r="D1" s="103"/>
      <c r="E1" s="103"/>
      <c r="F1" s="12" t="s">
        <v>16</v>
      </c>
      <c r="G1" s="2" t="s">
        <v>17</v>
      </c>
      <c r="H1" s="104" t="s">
        <v>111</v>
      </c>
      <c r="I1" s="104"/>
      <c r="J1" s="104"/>
      <c r="K1" s="104"/>
    </row>
    <row r="2" spans="1:14" ht="18" x14ac:dyDescent="0.25">
      <c r="A2" s="35" t="s">
        <v>6</v>
      </c>
      <c r="C2" s="2"/>
      <c r="G2" s="2" t="s">
        <v>18</v>
      </c>
      <c r="H2" s="104" t="s">
        <v>112</v>
      </c>
      <c r="I2" s="104"/>
      <c r="J2" s="104"/>
      <c r="K2" s="104"/>
    </row>
    <row r="3" spans="1:14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27</v>
      </c>
      <c r="I3" s="45">
        <v>12</v>
      </c>
      <c r="J3" s="46">
        <v>2024</v>
      </c>
      <c r="K3" s="47"/>
    </row>
    <row r="4" spans="1:14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4" ht="3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84" t="s">
        <v>35</v>
      </c>
    </row>
    <row r="6" spans="1:14" ht="14.5" x14ac:dyDescent="0.35">
      <c r="A6" s="20">
        <v>1</v>
      </c>
      <c r="B6" s="21">
        <v>1</v>
      </c>
      <c r="C6" s="22" t="s">
        <v>20</v>
      </c>
      <c r="D6" s="105" t="s">
        <v>117</v>
      </c>
      <c r="E6" s="48" t="s">
        <v>39</v>
      </c>
      <c r="F6" s="49">
        <v>180</v>
      </c>
      <c r="G6" s="49">
        <v>6.5519999999999996</v>
      </c>
      <c r="H6" s="49">
        <v>7.76</v>
      </c>
      <c r="I6" s="56">
        <v>31.68</v>
      </c>
      <c r="J6" s="49">
        <v>208.8</v>
      </c>
      <c r="K6" s="52" t="s">
        <v>45</v>
      </c>
      <c r="L6" s="54">
        <v>33</v>
      </c>
    </row>
    <row r="7" spans="1:14" ht="14.5" x14ac:dyDescent="0.35">
      <c r="A7" s="23"/>
      <c r="B7" s="15"/>
      <c r="C7" s="11"/>
      <c r="D7" s="106" t="s">
        <v>85</v>
      </c>
      <c r="E7" s="50" t="s">
        <v>40</v>
      </c>
      <c r="F7" s="51">
        <v>10</v>
      </c>
      <c r="G7" s="51">
        <v>0.05</v>
      </c>
      <c r="H7" s="51">
        <v>2.1</v>
      </c>
      <c r="I7" s="57">
        <v>0.06</v>
      </c>
      <c r="J7" s="51">
        <v>57</v>
      </c>
      <c r="K7" s="53" t="s">
        <v>46</v>
      </c>
      <c r="L7" s="55">
        <v>17</v>
      </c>
    </row>
    <row r="8" spans="1:14" ht="14.5" x14ac:dyDescent="0.35">
      <c r="A8" s="23"/>
      <c r="B8" s="15"/>
      <c r="C8" s="11"/>
      <c r="D8" s="107" t="s">
        <v>88</v>
      </c>
      <c r="E8" s="50" t="s">
        <v>66</v>
      </c>
      <c r="F8" s="51">
        <v>40</v>
      </c>
      <c r="G8" s="51">
        <v>5.12</v>
      </c>
      <c r="H8" s="51">
        <v>6.2</v>
      </c>
      <c r="I8" s="57">
        <v>0.28000000000000003</v>
      </c>
      <c r="J8" s="51">
        <v>63.48</v>
      </c>
      <c r="K8" s="53" t="s">
        <v>50</v>
      </c>
      <c r="L8" s="55">
        <v>11</v>
      </c>
    </row>
    <row r="9" spans="1:14" ht="14.5" x14ac:dyDescent="0.35">
      <c r="A9" s="23"/>
      <c r="B9" s="15"/>
      <c r="C9" s="11"/>
      <c r="D9" s="107" t="s">
        <v>22</v>
      </c>
      <c r="E9" s="50" t="s">
        <v>43</v>
      </c>
      <c r="F9" s="51">
        <v>200</v>
      </c>
      <c r="G9" s="51">
        <v>2</v>
      </c>
      <c r="H9" s="51">
        <v>0</v>
      </c>
      <c r="I9" s="57">
        <v>15</v>
      </c>
      <c r="J9" s="51">
        <v>58</v>
      </c>
      <c r="K9" s="53" t="s">
        <v>47</v>
      </c>
      <c r="L9" s="55">
        <v>4</v>
      </c>
    </row>
    <row r="10" spans="1:14" ht="14.5" x14ac:dyDescent="0.35">
      <c r="A10" s="23"/>
      <c r="B10" s="15"/>
      <c r="C10" s="11"/>
      <c r="D10" s="107" t="s">
        <v>118</v>
      </c>
      <c r="E10" s="50" t="s">
        <v>41</v>
      </c>
      <c r="F10" s="51">
        <v>30</v>
      </c>
      <c r="G10" s="51">
        <v>2.2799999999999998</v>
      </c>
      <c r="H10" s="51">
        <v>0.24</v>
      </c>
      <c r="I10" s="57">
        <v>14.76</v>
      </c>
      <c r="J10" s="51">
        <v>70.5</v>
      </c>
      <c r="K10" s="53" t="s">
        <v>48</v>
      </c>
      <c r="L10" s="55">
        <v>4</v>
      </c>
    </row>
    <row r="11" spans="1:14" ht="14.5" x14ac:dyDescent="0.35">
      <c r="A11" s="23"/>
      <c r="B11" s="15"/>
      <c r="C11" s="11"/>
      <c r="D11" s="106" t="s">
        <v>118</v>
      </c>
      <c r="E11" s="50" t="s">
        <v>42</v>
      </c>
      <c r="F11" s="51">
        <v>20</v>
      </c>
      <c r="G11" s="51">
        <v>1.32</v>
      </c>
      <c r="H11" s="51">
        <v>0.24</v>
      </c>
      <c r="I11" s="57">
        <v>6.68</v>
      </c>
      <c r="J11" s="51">
        <v>34.799999999999997</v>
      </c>
      <c r="K11" s="53" t="s">
        <v>49</v>
      </c>
      <c r="L11" s="55">
        <v>4</v>
      </c>
    </row>
    <row r="12" spans="1:14" ht="14.5" x14ac:dyDescent="0.35">
      <c r="A12" s="23"/>
      <c r="B12" s="15"/>
      <c r="C12" s="11"/>
      <c r="D12" s="108" t="s">
        <v>24</v>
      </c>
      <c r="E12" s="50" t="s">
        <v>44</v>
      </c>
      <c r="F12" s="51">
        <v>100</v>
      </c>
      <c r="G12" s="51">
        <v>0.4</v>
      </c>
      <c r="H12" s="51">
        <v>0</v>
      </c>
      <c r="I12" s="57">
        <v>9.8000000000000007</v>
      </c>
      <c r="J12" s="51">
        <v>38</v>
      </c>
      <c r="K12" s="53"/>
      <c r="L12" s="55">
        <v>28.25</v>
      </c>
    </row>
    <row r="13" spans="1:14" ht="14.5" x14ac:dyDescent="0.35">
      <c r="A13" s="24"/>
      <c r="B13" s="17"/>
      <c r="C13" s="8"/>
      <c r="D13" s="18" t="s">
        <v>33</v>
      </c>
      <c r="E13" s="9"/>
      <c r="F13" s="82">
        <f>SUM(F6:F12)</f>
        <v>580</v>
      </c>
      <c r="G13" s="82">
        <f t="shared" ref="G13:J13" si="0">SUM(G6:G12)</f>
        <v>17.721999999999998</v>
      </c>
      <c r="H13" s="82">
        <f t="shared" si="0"/>
        <v>16.539999999999996</v>
      </c>
      <c r="I13" s="82">
        <f t="shared" si="0"/>
        <v>78.259999999999991</v>
      </c>
      <c r="J13" s="82">
        <f t="shared" si="0"/>
        <v>530.58000000000004</v>
      </c>
      <c r="K13" s="82"/>
      <c r="L13" s="81">
        <f>SUM(L6:L12)</f>
        <v>101.25</v>
      </c>
      <c r="M13" s="83"/>
      <c r="N13" s="83"/>
    </row>
    <row r="14" spans="1:14" ht="14.5" x14ac:dyDescent="0.35">
      <c r="A14" s="26">
        <f>A6</f>
        <v>1</v>
      </c>
      <c r="B14" s="13">
        <f>B6</f>
        <v>1</v>
      </c>
      <c r="C14" s="10" t="s">
        <v>25</v>
      </c>
      <c r="D14" s="6" t="s">
        <v>26</v>
      </c>
      <c r="E14" s="65" t="s">
        <v>51</v>
      </c>
      <c r="F14" s="59">
        <v>60</v>
      </c>
      <c r="G14" s="59">
        <v>0.1</v>
      </c>
      <c r="H14" s="59">
        <v>0.1</v>
      </c>
      <c r="I14" s="60">
        <v>7.8</v>
      </c>
      <c r="J14" s="59">
        <v>15.7</v>
      </c>
      <c r="K14" s="58" t="s">
        <v>56</v>
      </c>
      <c r="L14" s="55">
        <v>4</v>
      </c>
    </row>
    <row r="15" spans="1:14" ht="14.5" x14ac:dyDescent="0.35">
      <c r="A15" s="23"/>
      <c r="B15" s="15"/>
      <c r="C15" s="11"/>
      <c r="D15" s="6" t="s">
        <v>27</v>
      </c>
      <c r="E15" s="50" t="s">
        <v>52</v>
      </c>
      <c r="F15" s="51">
        <v>200</v>
      </c>
      <c r="G15" s="51">
        <v>6.4</v>
      </c>
      <c r="H15" s="51">
        <v>6.4</v>
      </c>
      <c r="I15" s="57">
        <v>10.08</v>
      </c>
      <c r="J15" s="51">
        <v>166.4</v>
      </c>
      <c r="K15" s="53" t="s">
        <v>57</v>
      </c>
      <c r="L15" s="55">
        <v>20.25</v>
      </c>
    </row>
    <row r="16" spans="1:14" ht="14.5" x14ac:dyDescent="0.35">
      <c r="A16" s="23"/>
      <c r="B16" s="15"/>
      <c r="C16" s="11"/>
      <c r="D16" s="6" t="s">
        <v>28</v>
      </c>
      <c r="E16" s="50" t="s">
        <v>53</v>
      </c>
      <c r="F16" s="51">
        <v>90</v>
      </c>
      <c r="G16" s="51">
        <v>9</v>
      </c>
      <c r="H16" s="51">
        <v>9.11</v>
      </c>
      <c r="I16" s="57">
        <v>12</v>
      </c>
      <c r="J16" s="51">
        <v>189</v>
      </c>
      <c r="K16" s="53" t="s">
        <v>58</v>
      </c>
      <c r="L16" s="55">
        <v>44</v>
      </c>
    </row>
    <row r="17" spans="1:12" ht="14.5" x14ac:dyDescent="0.35">
      <c r="A17" s="23"/>
      <c r="B17" s="15"/>
      <c r="C17" s="11"/>
      <c r="D17" s="6" t="s">
        <v>29</v>
      </c>
      <c r="E17" s="50" t="s">
        <v>54</v>
      </c>
      <c r="F17" s="51">
        <v>150</v>
      </c>
      <c r="G17" s="51">
        <v>3.25</v>
      </c>
      <c r="H17" s="51">
        <v>7.6</v>
      </c>
      <c r="I17" s="57">
        <v>25</v>
      </c>
      <c r="J17" s="51">
        <v>168</v>
      </c>
      <c r="K17" s="53" t="s">
        <v>59</v>
      </c>
      <c r="L17" s="55">
        <v>15</v>
      </c>
    </row>
    <row r="18" spans="1:12" ht="14.5" x14ac:dyDescent="0.35">
      <c r="A18" s="23"/>
      <c r="B18" s="15"/>
      <c r="C18" s="11"/>
      <c r="D18" s="6" t="s">
        <v>30</v>
      </c>
      <c r="E18" s="50" t="s">
        <v>55</v>
      </c>
      <c r="F18" s="51">
        <v>200</v>
      </c>
      <c r="G18" s="51">
        <v>1.04</v>
      </c>
      <c r="H18" s="51">
        <v>0</v>
      </c>
      <c r="I18" s="57">
        <v>21.61</v>
      </c>
      <c r="J18" s="51">
        <v>131</v>
      </c>
      <c r="K18" s="53" t="s">
        <v>60</v>
      </c>
      <c r="L18" s="55">
        <v>10</v>
      </c>
    </row>
    <row r="19" spans="1:12" ht="14.5" x14ac:dyDescent="0.35">
      <c r="A19" s="23"/>
      <c r="B19" s="15"/>
      <c r="C19" s="11"/>
      <c r="D19" s="6" t="s">
        <v>31</v>
      </c>
      <c r="E19" s="50" t="s">
        <v>41</v>
      </c>
      <c r="F19" s="51">
        <v>45</v>
      </c>
      <c r="G19" s="51">
        <v>3.42</v>
      </c>
      <c r="H19" s="51">
        <v>0.36</v>
      </c>
      <c r="I19" s="57">
        <v>22.14</v>
      </c>
      <c r="J19" s="51">
        <v>105.75</v>
      </c>
      <c r="K19" s="53" t="s">
        <v>48</v>
      </c>
      <c r="L19" s="55">
        <v>4</v>
      </c>
    </row>
    <row r="20" spans="1:12" ht="14.5" x14ac:dyDescent="0.35">
      <c r="A20" s="23"/>
      <c r="B20" s="15"/>
      <c r="C20" s="11"/>
      <c r="D20" s="6" t="s">
        <v>32</v>
      </c>
      <c r="E20" s="50" t="s">
        <v>42</v>
      </c>
      <c r="F20" s="51">
        <v>25</v>
      </c>
      <c r="G20" s="51">
        <v>1.65</v>
      </c>
      <c r="H20" s="51">
        <v>0.3</v>
      </c>
      <c r="I20" s="57">
        <v>8.4499999999999993</v>
      </c>
      <c r="J20" s="51">
        <v>43.5</v>
      </c>
      <c r="K20" s="53" t="s">
        <v>49</v>
      </c>
      <c r="L20" s="55">
        <v>4</v>
      </c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85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85"/>
    </row>
    <row r="23" spans="1:12" ht="14.5" x14ac:dyDescent="0.35">
      <c r="A23" s="24"/>
      <c r="B23" s="17"/>
      <c r="C23" s="8"/>
      <c r="D23" s="18" t="s">
        <v>33</v>
      </c>
      <c r="E23" s="9"/>
      <c r="F23" s="82">
        <f>SUM(F14:F22)</f>
        <v>770</v>
      </c>
      <c r="G23" s="82">
        <f t="shared" ref="G23:J23" si="1">SUM(G14:G22)</f>
        <v>24.86</v>
      </c>
      <c r="H23" s="82">
        <f t="shared" si="1"/>
        <v>23.87</v>
      </c>
      <c r="I23" s="82">
        <f t="shared" si="1"/>
        <v>107.08</v>
      </c>
      <c r="J23" s="82">
        <f t="shared" si="1"/>
        <v>819.35</v>
      </c>
      <c r="K23" s="82"/>
      <c r="L23" s="81">
        <f>SUM(L14:L22)</f>
        <v>101.25</v>
      </c>
    </row>
    <row r="24" spans="1:12" ht="15" thickBot="1" x14ac:dyDescent="0.3">
      <c r="A24" s="29">
        <f>A6</f>
        <v>1</v>
      </c>
      <c r="B24" s="30">
        <f>B6</f>
        <v>1</v>
      </c>
      <c r="C24" s="97" t="s">
        <v>4</v>
      </c>
      <c r="D24" s="99"/>
      <c r="E24" s="31"/>
      <c r="F24" s="32">
        <f>F13+F23</f>
        <v>1350</v>
      </c>
      <c r="G24" s="32">
        <f t="shared" ref="G24:J24" si="2">G13+G23</f>
        <v>42.581999999999994</v>
      </c>
      <c r="H24" s="32">
        <f t="shared" si="2"/>
        <v>40.409999999999997</v>
      </c>
      <c r="I24" s="32">
        <f t="shared" si="2"/>
        <v>185.33999999999997</v>
      </c>
      <c r="J24" s="32">
        <f t="shared" si="2"/>
        <v>1349.93</v>
      </c>
      <c r="K24" s="32"/>
      <c r="L24" s="86">
        <f>L13+L23</f>
        <v>202.5</v>
      </c>
    </row>
    <row r="25" spans="1:12" ht="14.5" x14ac:dyDescent="0.35">
      <c r="A25" s="14">
        <v>1</v>
      </c>
      <c r="B25" s="15">
        <v>2</v>
      </c>
      <c r="C25" s="22" t="s">
        <v>20</v>
      </c>
      <c r="D25" s="6" t="s">
        <v>26</v>
      </c>
      <c r="E25" s="65" t="s">
        <v>63</v>
      </c>
      <c r="F25" s="49">
        <v>60</v>
      </c>
      <c r="G25" s="49">
        <v>0.72</v>
      </c>
      <c r="H25" s="49">
        <v>2.94</v>
      </c>
      <c r="I25" s="56">
        <v>6.3</v>
      </c>
      <c r="J25" s="49">
        <v>50.7</v>
      </c>
      <c r="K25" s="52" t="s">
        <v>65</v>
      </c>
      <c r="L25" s="54">
        <v>7.75</v>
      </c>
    </row>
    <row r="26" spans="1:12" ht="14.5" x14ac:dyDescent="0.35">
      <c r="A26" s="14"/>
      <c r="B26" s="15"/>
      <c r="C26" s="11"/>
      <c r="D26" s="6" t="s">
        <v>29</v>
      </c>
      <c r="E26" s="65" t="s">
        <v>61</v>
      </c>
      <c r="F26" s="51">
        <v>150</v>
      </c>
      <c r="G26" s="51">
        <v>4.5</v>
      </c>
      <c r="H26" s="51">
        <v>7.05</v>
      </c>
      <c r="I26" s="57">
        <v>28.5</v>
      </c>
      <c r="J26" s="51">
        <v>180</v>
      </c>
      <c r="K26" s="53" t="s">
        <v>59</v>
      </c>
      <c r="L26" s="55">
        <v>25</v>
      </c>
    </row>
    <row r="27" spans="1:12" ht="14.5" x14ac:dyDescent="0.35">
      <c r="A27" s="14"/>
      <c r="B27" s="15"/>
      <c r="C27" s="11"/>
      <c r="D27" s="6" t="s">
        <v>85</v>
      </c>
      <c r="E27" s="65" t="s">
        <v>40</v>
      </c>
      <c r="F27" s="51">
        <v>5</v>
      </c>
      <c r="G27" s="51">
        <v>2.5000000000000001E-2</v>
      </c>
      <c r="H27" s="51">
        <v>1.1000000000000001</v>
      </c>
      <c r="I27" s="57">
        <v>0.03</v>
      </c>
      <c r="J27" s="51">
        <v>28</v>
      </c>
      <c r="K27" s="53" t="s">
        <v>46</v>
      </c>
      <c r="L27" s="55">
        <v>8.5</v>
      </c>
    </row>
    <row r="28" spans="1:12" ht="14.5" x14ac:dyDescent="0.35">
      <c r="A28" s="14"/>
      <c r="B28" s="15"/>
      <c r="C28" s="11"/>
      <c r="D28" s="6" t="s">
        <v>28</v>
      </c>
      <c r="E28" s="65" t="s">
        <v>62</v>
      </c>
      <c r="F28" s="51">
        <v>90</v>
      </c>
      <c r="G28" s="51">
        <v>9.1999999999999993</v>
      </c>
      <c r="H28" s="51">
        <v>5.13</v>
      </c>
      <c r="I28" s="57">
        <v>10.07</v>
      </c>
      <c r="J28" s="51">
        <v>155</v>
      </c>
      <c r="K28" s="53" t="s">
        <v>64</v>
      </c>
      <c r="L28" s="55">
        <v>48</v>
      </c>
    </row>
    <row r="29" spans="1:12" ht="14.5" x14ac:dyDescent="0.35">
      <c r="A29" s="14"/>
      <c r="B29" s="15"/>
      <c r="C29" s="11"/>
      <c r="D29" s="6" t="s">
        <v>22</v>
      </c>
      <c r="E29" s="65" t="s">
        <v>43</v>
      </c>
      <c r="F29" s="62">
        <v>200</v>
      </c>
      <c r="G29" s="62">
        <v>0.2</v>
      </c>
      <c r="H29" s="62">
        <v>0</v>
      </c>
      <c r="I29" s="64">
        <v>15</v>
      </c>
      <c r="J29" s="62">
        <v>58</v>
      </c>
      <c r="K29" s="61" t="s">
        <v>47</v>
      </c>
      <c r="L29" s="63">
        <v>4</v>
      </c>
    </row>
    <row r="30" spans="1:12" ht="14.5" x14ac:dyDescent="0.35">
      <c r="A30" s="14"/>
      <c r="B30" s="15"/>
      <c r="C30" s="11"/>
      <c r="D30" s="6" t="s">
        <v>118</v>
      </c>
      <c r="E30" s="65" t="s">
        <v>41</v>
      </c>
      <c r="F30" s="51">
        <v>30</v>
      </c>
      <c r="G30" s="51">
        <v>2.2799999999999998</v>
      </c>
      <c r="H30" s="51">
        <v>0.24</v>
      </c>
      <c r="I30" s="57">
        <v>14.76</v>
      </c>
      <c r="J30" s="51">
        <v>70.5</v>
      </c>
      <c r="K30" s="53" t="s">
        <v>48</v>
      </c>
      <c r="L30" s="55">
        <v>4</v>
      </c>
    </row>
    <row r="31" spans="1:12" ht="14.5" x14ac:dyDescent="0.35">
      <c r="A31" s="14"/>
      <c r="B31" s="15"/>
      <c r="C31" s="11"/>
      <c r="D31" s="6" t="s">
        <v>118</v>
      </c>
      <c r="E31" s="65" t="s">
        <v>42</v>
      </c>
      <c r="F31" s="68">
        <v>20</v>
      </c>
      <c r="G31" s="68">
        <v>1.32</v>
      </c>
      <c r="H31" s="68">
        <v>0.24</v>
      </c>
      <c r="I31" s="110">
        <v>6.68</v>
      </c>
      <c r="J31" s="68">
        <v>34.799999999999997</v>
      </c>
      <c r="K31" s="111" t="s">
        <v>49</v>
      </c>
      <c r="L31" s="112">
        <v>4</v>
      </c>
    </row>
    <row r="32" spans="1:12" ht="14.5" x14ac:dyDescent="0.35">
      <c r="A32" s="14"/>
      <c r="B32" s="15"/>
      <c r="C32" s="11"/>
      <c r="D32" s="6"/>
      <c r="E32" s="65"/>
      <c r="F32" s="51"/>
      <c r="G32" s="51"/>
      <c r="H32" s="51"/>
      <c r="I32" s="51"/>
      <c r="J32" s="51"/>
      <c r="K32" s="53"/>
      <c r="L32" s="55"/>
    </row>
    <row r="33" spans="1:13" ht="14.5" x14ac:dyDescent="0.35">
      <c r="A33" s="14"/>
      <c r="B33" s="15"/>
      <c r="C33" s="11"/>
      <c r="D33" s="6"/>
      <c r="E33" s="65"/>
      <c r="F33" s="40"/>
      <c r="G33" s="40"/>
      <c r="H33" s="40"/>
      <c r="I33" s="40"/>
      <c r="J33" s="40"/>
      <c r="K33" s="41"/>
      <c r="L33" s="85"/>
    </row>
    <row r="34" spans="1:13" ht="14.5" x14ac:dyDescent="0.35">
      <c r="A34" s="16"/>
      <c r="B34" s="17"/>
      <c r="C34" s="8"/>
      <c r="D34" s="18" t="s">
        <v>33</v>
      </c>
      <c r="E34" s="9"/>
      <c r="F34" s="82">
        <f>SUM(F25:F33)</f>
        <v>555</v>
      </c>
      <c r="G34" s="82">
        <f t="shared" ref="G34:J34" si="3">SUM(G25:G33)</f>
        <v>18.245000000000001</v>
      </c>
      <c r="H34" s="82">
        <f t="shared" si="3"/>
        <v>16.699999999999996</v>
      </c>
      <c r="I34" s="82">
        <f t="shared" si="3"/>
        <v>81.34</v>
      </c>
      <c r="J34" s="82">
        <f t="shared" si="3"/>
        <v>577</v>
      </c>
      <c r="K34" s="25"/>
      <c r="L34" s="81">
        <f>SUM(L25:L33)</f>
        <v>101.25</v>
      </c>
      <c r="M34" s="83"/>
    </row>
    <row r="35" spans="1:13" ht="14.5" x14ac:dyDescent="0.35">
      <c r="A35" s="13">
        <f>A25</f>
        <v>1</v>
      </c>
      <c r="B35" s="13">
        <f>B25</f>
        <v>2</v>
      </c>
      <c r="C35" s="10" t="s">
        <v>25</v>
      </c>
      <c r="D35" s="6" t="s">
        <v>26</v>
      </c>
      <c r="E35" s="65" t="s">
        <v>63</v>
      </c>
      <c r="F35" s="59">
        <v>60</v>
      </c>
      <c r="G35" s="59">
        <v>0.72</v>
      </c>
      <c r="H35" s="59">
        <v>2.94</v>
      </c>
      <c r="I35" s="60">
        <v>6.3</v>
      </c>
      <c r="J35" s="59">
        <v>50.7</v>
      </c>
      <c r="K35" s="58" t="s">
        <v>65</v>
      </c>
      <c r="L35" s="66">
        <v>7.75</v>
      </c>
    </row>
    <row r="36" spans="1:13" ht="14.5" x14ac:dyDescent="0.35">
      <c r="A36" s="14"/>
      <c r="B36" s="15"/>
      <c r="C36" s="11"/>
      <c r="D36" s="6" t="s">
        <v>27</v>
      </c>
      <c r="E36" s="50" t="s">
        <v>67</v>
      </c>
      <c r="F36" s="51">
        <v>200</v>
      </c>
      <c r="G36" s="51">
        <v>6.5599999999999987</v>
      </c>
      <c r="H36" s="51">
        <v>6.8</v>
      </c>
      <c r="I36" s="57">
        <v>20</v>
      </c>
      <c r="J36" s="51">
        <v>203.2</v>
      </c>
      <c r="K36" s="53" t="s">
        <v>68</v>
      </c>
      <c r="L36" s="55">
        <v>8.5</v>
      </c>
    </row>
    <row r="37" spans="1:13" ht="14.5" x14ac:dyDescent="0.35">
      <c r="A37" s="14"/>
      <c r="B37" s="15"/>
      <c r="C37" s="11"/>
      <c r="D37" s="6" t="s">
        <v>28</v>
      </c>
      <c r="E37" s="50" t="s">
        <v>62</v>
      </c>
      <c r="F37" s="51">
        <v>90</v>
      </c>
      <c r="G37" s="51">
        <v>9.1999999999999993</v>
      </c>
      <c r="H37" s="51">
        <v>6.13</v>
      </c>
      <c r="I37" s="57">
        <v>10.07</v>
      </c>
      <c r="J37" s="51">
        <v>155</v>
      </c>
      <c r="K37" s="53" t="s">
        <v>64</v>
      </c>
      <c r="L37" s="55">
        <v>48</v>
      </c>
    </row>
    <row r="38" spans="1:13" ht="14.5" x14ac:dyDescent="0.35">
      <c r="A38" s="14"/>
      <c r="B38" s="15"/>
      <c r="C38" s="11"/>
      <c r="D38" s="6" t="s">
        <v>29</v>
      </c>
      <c r="E38" s="50" t="s">
        <v>61</v>
      </c>
      <c r="F38" s="51">
        <v>150</v>
      </c>
      <c r="G38" s="51">
        <v>4.5</v>
      </c>
      <c r="H38" s="51">
        <v>7.05</v>
      </c>
      <c r="I38" s="57">
        <v>28.5</v>
      </c>
      <c r="J38" s="51">
        <v>180</v>
      </c>
      <c r="K38" s="53" t="s">
        <v>59</v>
      </c>
      <c r="L38" s="55">
        <v>25</v>
      </c>
    </row>
    <row r="39" spans="1:13" ht="14.5" x14ac:dyDescent="0.35">
      <c r="A39" s="14"/>
      <c r="B39" s="15"/>
      <c r="C39" s="11"/>
      <c r="D39" s="6" t="s">
        <v>30</v>
      </c>
      <c r="E39" s="50" t="s">
        <v>43</v>
      </c>
      <c r="F39" s="51">
        <v>200</v>
      </c>
      <c r="G39" s="51">
        <v>0.2</v>
      </c>
      <c r="H39" s="51">
        <v>0</v>
      </c>
      <c r="I39" s="57">
        <v>15</v>
      </c>
      <c r="J39" s="51">
        <v>58</v>
      </c>
      <c r="K39" s="53" t="s">
        <v>47</v>
      </c>
      <c r="L39" s="55">
        <v>4</v>
      </c>
    </row>
    <row r="40" spans="1:13" ht="14.5" x14ac:dyDescent="0.35">
      <c r="A40" s="14"/>
      <c r="B40" s="15"/>
      <c r="C40" s="11"/>
      <c r="D40" s="6" t="s">
        <v>31</v>
      </c>
      <c r="E40" s="50" t="s">
        <v>41</v>
      </c>
      <c r="F40" s="51">
        <v>45</v>
      </c>
      <c r="G40" s="51">
        <v>3.42</v>
      </c>
      <c r="H40" s="51">
        <v>0.36</v>
      </c>
      <c r="I40" s="57">
        <v>22.14</v>
      </c>
      <c r="J40" s="51">
        <v>105.75</v>
      </c>
      <c r="K40" s="53" t="s">
        <v>48</v>
      </c>
      <c r="L40" s="55">
        <v>4</v>
      </c>
    </row>
    <row r="41" spans="1:13" ht="14.5" x14ac:dyDescent="0.35">
      <c r="A41" s="14"/>
      <c r="B41" s="15"/>
      <c r="C41" s="11"/>
      <c r="D41" s="6" t="s">
        <v>32</v>
      </c>
      <c r="E41" s="50" t="s">
        <v>42</v>
      </c>
      <c r="F41" s="51">
        <v>25</v>
      </c>
      <c r="G41" s="51">
        <v>1.65</v>
      </c>
      <c r="H41" s="51">
        <v>0.3</v>
      </c>
      <c r="I41" s="57">
        <v>8.4499999999999993</v>
      </c>
      <c r="J41" s="51">
        <v>43.5</v>
      </c>
      <c r="K41" s="53" t="s">
        <v>49</v>
      </c>
      <c r="L41" s="55">
        <v>4</v>
      </c>
    </row>
    <row r="42" spans="1:13" ht="14.5" x14ac:dyDescent="0.3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85"/>
    </row>
    <row r="43" spans="1:13" ht="14.5" x14ac:dyDescent="0.3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85"/>
    </row>
    <row r="44" spans="1:13" ht="14.5" x14ac:dyDescent="0.35">
      <c r="A44" s="16"/>
      <c r="B44" s="17"/>
      <c r="C44" s="8"/>
      <c r="D44" s="18" t="s">
        <v>33</v>
      </c>
      <c r="E44" s="9"/>
      <c r="F44" s="19">
        <f>SUM(F35:F43)</f>
        <v>770</v>
      </c>
      <c r="G44" s="19">
        <f t="shared" ref="G44:J44" si="4">SUM(G35:G43)</f>
        <v>26.249999999999993</v>
      </c>
      <c r="H44" s="19">
        <f t="shared" si="4"/>
        <v>23.580000000000002</v>
      </c>
      <c r="I44" s="19">
        <f t="shared" si="4"/>
        <v>110.46000000000001</v>
      </c>
      <c r="J44" s="19">
        <f t="shared" si="4"/>
        <v>796.15</v>
      </c>
      <c r="K44" s="25"/>
      <c r="L44" s="81">
        <f>SUM(L35:L43)</f>
        <v>101.25</v>
      </c>
      <c r="M44" s="83"/>
    </row>
    <row r="45" spans="1:13" ht="15.75" customHeight="1" thickBot="1" x14ac:dyDescent="0.3">
      <c r="A45" s="33">
        <f>A25</f>
        <v>1</v>
      </c>
      <c r="B45" s="33">
        <f>B25</f>
        <v>2</v>
      </c>
      <c r="C45" s="97" t="s">
        <v>4</v>
      </c>
      <c r="D45" s="99"/>
      <c r="E45" s="31"/>
      <c r="F45" s="32">
        <f>F34+F44</f>
        <v>1325</v>
      </c>
      <c r="G45" s="32">
        <f t="shared" ref="G45:J45" si="5">G34+G44</f>
        <v>44.49499999999999</v>
      </c>
      <c r="H45" s="32">
        <f t="shared" si="5"/>
        <v>40.28</v>
      </c>
      <c r="I45" s="32">
        <f t="shared" si="5"/>
        <v>191.8</v>
      </c>
      <c r="J45" s="32">
        <f t="shared" si="5"/>
        <v>1373.15</v>
      </c>
      <c r="K45" s="32"/>
      <c r="L45" s="86">
        <f>L34+L44</f>
        <v>202.5</v>
      </c>
    </row>
    <row r="46" spans="1:13" ht="14.5" x14ac:dyDescent="0.35">
      <c r="A46" s="20">
        <v>1</v>
      </c>
      <c r="B46" s="21">
        <v>3</v>
      </c>
      <c r="C46" s="22" t="s">
        <v>20</v>
      </c>
      <c r="D46" s="6" t="s">
        <v>29</v>
      </c>
      <c r="E46" s="48" t="s">
        <v>119</v>
      </c>
      <c r="F46" s="49">
        <v>200</v>
      </c>
      <c r="G46" s="49">
        <v>15.2</v>
      </c>
      <c r="H46" s="49">
        <v>19.100000000000001</v>
      </c>
      <c r="I46" s="56">
        <v>28</v>
      </c>
      <c r="J46" s="49">
        <v>300</v>
      </c>
      <c r="K46" s="52" t="s">
        <v>70</v>
      </c>
      <c r="L46" s="54">
        <v>49.4</v>
      </c>
    </row>
    <row r="47" spans="1:13" ht="14.5" x14ac:dyDescent="0.35">
      <c r="A47" s="23"/>
      <c r="B47" s="15"/>
      <c r="C47" s="11"/>
      <c r="D47" s="6" t="s">
        <v>22</v>
      </c>
      <c r="E47" s="50" t="s">
        <v>69</v>
      </c>
      <c r="F47" s="51">
        <v>200</v>
      </c>
      <c r="G47" s="51">
        <v>0</v>
      </c>
      <c r="H47" s="51">
        <v>0</v>
      </c>
      <c r="I47" s="57">
        <v>17</v>
      </c>
      <c r="J47" s="51">
        <v>81</v>
      </c>
      <c r="K47" s="53" t="s">
        <v>71</v>
      </c>
      <c r="L47" s="55">
        <v>10</v>
      </c>
    </row>
    <row r="48" spans="1:13" ht="14.5" x14ac:dyDescent="0.35">
      <c r="A48" s="23"/>
      <c r="B48" s="15"/>
      <c r="C48" s="11"/>
      <c r="D48" s="6" t="s">
        <v>118</v>
      </c>
      <c r="E48" s="50" t="s">
        <v>41</v>
      </c>
      <c r="F48" s="51">
        <v>30</v>
      </c>
      <c r="G48" s="51">
        <v>2.2799999999999998</v>
      </c>
      <c r="H48" s="51">
        <v>0.24</v>
      </c>
      <c r="I48" s="57">
        <v>14.76</v>
      </c>
      <c r="J48" s="51">
        <v>70.5</v>
      </c>
      <c r="K48" s="53" t="s">
        <v>48</v>
      </c>
      <c r="L48" s="55">
        <v>4</v>
      </c>
    </row>
    <row r="49" spans="1:14" ht="14.5" x14ac:dyDescent="0.35">
      <c r="A49" s="23"/>
      <c r="B49" s="15"/>
      <c r="C49" s="11"/>
      <c r="D49" s="6" t="s">
        <v>118</v>
      </c>
      <c r="E49" s="50" t="s">
        <v>42</v>
      </c>
      <c r="F49" s="51">
        <v>20</v>
      </c>
      <c r="G49" s="51">
        <v>1.32</v>
      </c>
      <c r="H49" s="51">
        <v>0.24</v>
      </c>
      <c r="I49" s="57">
        <v>6.68</v>
      </c>
      <c r="J49" s="51">
        <v>34.799999999999997</v>
      </c>
      <c r="K49" s="53" t="s">
        <v>49</v>
      </c>
      <c r="L49" s="55">
        <v>4</v>
      </c>
    </row>
    <row r="50" spans="1:14" ht="14.5" x14ac:dyDescent="0.35">
      <c r="A50" s="23"/>
      <c r="B50" s="15"/>
      <c r="C50" s="11"/>
      <c r="D50" s="6" t="s">
        <v>24</v>
      </c>
      <c r="E50" s="50" t="s">
        <v>44</v>
      </c>
      <c r="F50" s="51">
        <v>100</v>
      </c>
      <c r="G50" s="51">
        <v>0.4</v>
      </c>
      <c r="H50" s="51">
        <v>0</v>
      </c>
      <c r="I50" s="57">
        <v>9.8000000000000007</v>
      </c>
      <c r="J50" s="51">
        <v>38</v>
      </c>
      <c r="K50" s="53"/>
      <c r="L50" s="55">
        <v>33.85</v>
      </c>
    </row>
    <row r="51" spans="1:14" ht="14.5" x14ac:dyDescent="0.35">
      <c r="A51" s="23"/>
      <c r="B51" s="15"/>
      <c r="C51" s="11"/>
      <c r="D51" s="6"/>
      <c r="E51" s="50"/>
      <c r="F51" s="51"/>
      <c r="G51" s="51"/>
      <c r="H51" s="51"/>
      <c r="I51" s="57"/>
      <c r="J51" s="51"/>
      <c r="K51" s="53"/>
      <c r="L51" s="55"/>
    </row>
    <row r="52" spans="1:14" ht="14.5" x14ac:dyDescent="0.3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85"/>
    </row>
    <row r="53" spans="1:14" ht="14.5" x14ac:dyDescent="0.35">
      <c r="A53" s="24"/>
      <c r="B53" s="17"/>
      <c r="C53" s="8"/>
      <c r="D53" s="18" t="s">
        <v>33</v>
      </c>
      <c r="E53" s="9"/>
      <c r="F53" s="19">
        <f>SUM(F46:F52)</f>
        <v>550</v>
      </c>
      <c r="G53" s="19">
        <f t="shared" ref="G53:J53" si="6">SUM(G46:G52)</f>
        <v>19.2</v>
      </c>
      <c r="H53" s="19">
        <f t="shared" si="6"/>
        <v>19.579999999999998</v>
      </c>
      <c r="I53" s="19">
        <f t="shared" si="6"/>
        <v>76.239999999999995</v>
      </c>
      <c r="J53" s="19">
        <f t="shared" si="6"/>
        <v>524.29999999999995</v>
      </c>
      <c r="K53" s="25"/>
      <c r="L53" s="81">
        <f>SUM(L46:L52)</f>
        <v>101.25</v>
      </c>
      <c r="M53" s="83"/>
      <c r="N53" s="83"/>
    </row>
    <row r="54" spans="1:14" ht="14.5" x14ac:dyDescent="0.35">
      <c r="A54" s="26">
        <f>A46</f>
        <v>1</v>
      </c>
      <c r="B54" s="13">
        <f>B46</f>
        <v>3</v>
      </c>
      <c r="C54" s="10" t="s">
        <v>25</v>
      </c>
      <c r="D54" s="6" t="s">
        <v>26</v>
      </c>
      <c r="E54" s="65" t="s">
        <v>72</v>
      </c>
      <c r="F54" s="59">
        <v>60</v>
      </c>
      <c r="G54" s="59">
        <v>2.3199999999999998</v>
      </c>
      <c r="H54" s="59">
        <v>1.2</v>
      </c>
      <c r="I54" s="60">
        <v>6</v>
      </c>
      <c r="J54" s="59">
        <v>94.9</v>
      </c>
      <c r="K54" s="113" t="s">
        <v>74</v>
      </c>
      <c r="L54" s="66">
        <v>14</v>
      </c>
    </row>
    <row r="55" spans="1:14" ht="14.5" x14ac:dyDescent="0.35">
      <c r="A55" s="23"/>
      <c r="B55" s="15"/>
      <c r="C55" s="11"/>
      <c r="D55" s="6" t="s">
        <v>27</v>
      </c>
      <c r="E55" s="50" t="s">
        <v>73</v>
      </c>
      <c r="F55" s="51">
        <v>200</v>
      </c>
      <c r="G55" s="51">
        <v>4</v>
      </c>
      <c r="H55" s="51">
        <v>2.9</v>
      </c>
      <c r="I55" s="57">
        <v>35</v>
      </c>
      <c r="J55" s="51">
        <v>154</v>
      </c>
      <c r="K55" s="53" t="s">
        <v>75</v>
      </c>
      <c r="L55" s="55">
        <v>25.85</v>
      </c>
    </row>
    <row r="56" spans="1:14" ht="14.5" x14ac:dyDescent="0.35">
      <c r="A56" s="23"/>
      <c r="B56" s="15"/>
      <c r="C56" s="11"/>
      <c r="D56" s="6" t="s">
        <v>29</v>
      </c>
      <c r="E56" s="50" t="s">
        <v>119</v>
      </c>
      <c r="F56" s="51">
        <v>200</v>
      </c>
      <c r="G56" s="51">
        <v>15.2</v>
      </c>
      <c r="H56" s="51">
        <v>19.100000000000001</v>
      </c>
      <c r="I56" s="57">
        <v>28</v>
      </c>
      <c r="J56" s="51">
        <v>300</v>
      </c>
      <c r="K56" s="53" t="s">
        <v>70</v>
      </c>
      <c r="L56" s="55">
        <v>49.4</v>
      </c>
    </row>
    <row r="57" spans="1:14" ht="14.5" x14ac:dyDescent="0.35">
      <c r="A57" s="23"/>
      <c r="B57" s="15"/>
      <c r="C57" s="11"/>
      <c r="D57" s="6" t="s">
        <v>30</v>
      </c>
      <c r="E57" s="50" t="s">
        <v>43</v>
      </c>
      <c r="F57" s="51">
        <v>200</v>
      </c>
      <c r="G57" s="51">
        <v>0.2</v>
      </c>
      <c r="H57" s="51">
        <v>0</v>
      </c>
      <c r="I57" s="57">
        <v>15</v>
      </c>
      <c r="J57" s="51">
        <v>58</v>
      </c>
      <c r="K57" s="53" t="s">
        <v>47</v>
      </c>
      <c r="L57" s="55">
        <v>4</v>
      </c>
    </row>
    <row r="58" spans="1:14" ht="14.5" x14ac:dyDescent="0.35">
      <c r="A58" s="23"/>
      <c r="B58" s="15"/>
      <c r="C58" s="11"/>
      <c r="D58" s="6" t="s">
        <v>31</v>
      </c>
      <c r="E58" s="50" t="s">
        <v>41</v>
      </c>
      <c r="F58" s="51">
        <v>45</v>
      </c>
      <c r="G58" s="51">
        <v>3.42</v>
      </c>
      <c r="H58" s="51">
        <v>0.36</v>
      </c>
      <c r="I58" s="57">
        <v>22.14</v>
      </c>
      <c r="J58" s="51">
        <v>105.75</v>
      </c>
      <c r="K58" s="53" t="s">
        <v>48</v>
      </c>
      <c r="L58" s="55">
        <v>4</v>
      </c>
    </row>
    <row r="59" spans="1:14" ht="14.5" x14ac:dyDescent="0.35">
      <c r="A59" s="23"/>
      <c r="B59" s="15"/>
      <c r="C59" s="11"/>
      <c r="D59" s="6" t="s">
        <v>32</v>
      </c>
      <c r="E59" s="50" t="s">
        <v>42</v>
      </c>
      <c r="F59" s="51">
        <v>25</v>
      </c>
      <c r="G59" s="51">
        <v>1.65</v>
      </c>
      <c r="H59" s="51">
        <v>0.3</v>
      </c>
      <c r="I59" s="57">
        <v>8.4499999999999993</v>
      </c>
      <c r="J59" s="51">
        <v>43.5</v>
      </c>
      <c r="K59" s="53" t="s">
        <v>49</v>
      </c>
      <c r="L59" s="55">
        <v>4</v>
      </c>
    </row>
    <row r="60" spans="1:14" ht="14.5" x14ac:dyDescent="0.35">
      <c r="A60" s="23"/>
      <c r="B60" s="15"/>
      <c r="C60" s="11"/>
      <c r="D60" s="6"/>
      <c r="E60" s="50"/>
      <c r="F60" s="51"/>
      <c r="G60" s="51"/>
      <c r="H60" s="51"/>
      <c r="I60" s="57"/>
      <c r="J60" s="51"/>
      <c r="K60" s="53"/>
      <c r="L60" s="55"/>
    </row>
    <row r="61" spans="1:14" ht="14.5" x14ac:dyDescent="0.3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0"/>
      <c r="L61" s="85"/>
    </row>
    <row r="62" spans="1:14" ht="14.5" x14ac:dyDescent="0.3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0"/>
      <c r="L62" s="85"/>
    </row>
    <row r="63" spans="1:14" ht="14.5" x14ac:dyDescent="0.35">
      <c r="A63" s="24"/>
      <c r="B63" s="17"/>
      <c r="C63" s="8"/>
      <c r="D63" s="18" t="s">
        <v>33</v>
      </c>
      <c r="E63" s="9"/>
      <c r="F63" s="19">
        <f>SUM(F54:F62)</f>
        <v>730</v>
      </c>
      <c r="G63" s="19">
        <f t="shared" ref="G63:J63" si="7">SUM(G54:G62)</f>
        <v>26.79</v>
      </c>
      <c r="H63" s="19">
        <f t="shared" si="7"/>
        <v>23.860000000000003</v>
      </c>
      <c r="I63" s="19">
        <f t="shared" si="7"/>
        <v>114.59</v>
      </c>
      <c r="J63" s="19">
        <f t="shared" si="7"/>
        <v>756.15</v>
      </c>
      <c r="K63" s="19"/>
      <c r="L63" s="81">
        <f>SUM(L54:L62)</f>
        <v>101.25</v>
      </c>
      <c r="M63" s="83"/>
      <c r="N63" s="83"/>
    </row>
    <row r="64" spans="1:14" ht="15.75" customHeight="1" thickBot="1" x14ac:dyDescent="0.3">
      <c r="A64" s="29">
        <f>A46</f>
        <v>1</v>
      </c>
      <c r="B64" s="30">
        <f>B46</f>
        <v>3</v>
      </c>
      <c r="C64" s="97" t="s">
        <v>4</v>
      </c>
      <c r="D64" s="99"/>
      <c r="E64" s="31"/>
      <c r="F64" s="32">
        <f>F53+F63</f>
        <v>1280</v>
      </c>
      <c r="G64" s="32">
        <f t="shared" ref="G64:J64" si="8">G53+G63</f>
        <v>45.989999999999995</v>
      </c>
      <c r="H64" s="32">
        <f t="shared" si="8"/>
        <v>43.44</v>
      </c>
      <c r="I64" s="67">
        <f t="shared" si="8"/>
        <v>190.82999999999998</v>
      </c>
      <c r="J64" s="67">
        <f t="shared" si="8"/>
        <v>1280.4499999999998</v>
      </c>
      <c r="K64" s="32"/>
      <c r="L64" s="86">
        <f>L53+L63</f>
        <v>202.5</v>
      </c>
    </row>
    <row r="65" spans="1:14" ht="14.5" x14ac:dyDescent="0.35">
      <c r="A65" s="20">
        <v>1</v>
      </c>
      <c r="B65" s="21">
        <v>4</v>
      </c>
      <c r="C65" s="22" t="s">
        <v>20</v>
      </c>
      <c r="D65" s="114" t="s">
        <v>29</v>
      </c>
      <c r="E65" s="48" t="s">
        <v>76</v>
      </c>
      <c r="F65" s="49">
        <v>150</v>
      </c>
      <c r="G65" s="49">
        <v>4.3499999999999996</v>
      </c>
      <c r="H65" s="49">
        <v>6.9</v>
      </c>
      <c r="I65" s="51">
        <v>23.85</v>
      </c>
      <c r="J65" s="49">
        <v>180</v>
      </c>
      <c r="K65" s="52" t="s">
        <v>59</v>
      </c>
      <c r="L65" s="54">
        <v>31</v>
      </c>
    </row>
    <row r="66" spans="1:14" ht="14.5" x14ac:dyDescent="0.35">
      <c r="A66" s="23"/>
      <c r="B66" s="15"/>
      <c r="C66" s="11"/>
      <c r="D66" s="114" t="s">
        <v>28</v>
      </c>
      <c r="E66" s="50" t="s">
        <v>77</v>
      </c>
      <c r="F66" s="51">
        <v>90</v>
      </c>
      <c r="G66" s="51">
        <v>9.6999999999999993</v>
      </c>
      <c r="H66" s="51">
        <v>8.5</v>
      </c>
      <c r="I66" s="51">
        <v>12</v>
      </c>
      <c r="J66" s="51">
        <v>120</v>
      </c>
      <c r="K66" s="53" t="s">
        <v>78</v>
      </c>
      <c r="L66" s="55">
        <v>42.25</v>
      </c>
    </row>
    <row r="67" spans="1:14" ht="14.5" x14ac:dyDescent="0.35">
      <c r="A67" s="23"/>
      <c r="B67" s="15"/>
      <c r="C67" s="11"/>
      <c r="D67" s="114" t="s">
        <v>85</v>
      </c>
      <c r="E67" s="50" t="s">
        <v>40</v>
      </c>
      <c r="F67" s="51">
        <v>10</v>
      </c>
      <c r="G67" s="51">
        <v>0.05</v>
      </c>
      <c r="H67" s="51">
        <v>2.1</v>
      </c>
      <c r="I67" s="51">
        <v>0.06</v>
      </c>
      <c r="J67" s="51">
        <v>57</v>
      </c>
      <c r="K67" s="53" t="s">
        <v>46</v>
      </c>
      <c r="L67" s="55">
        <v>16</v>
      </c>
    </row>
    <row r="68" spans="1:14" ht="14.5" x14ac:dyDescent="0.35">
      <c r="A68" s="23"/>
      <c r="B68" s="15"/>
      <c r="C68" s="11"/>
      <c r="D68" s="114" t="s">
        <v>22</v>
      </c>
      <c r="E68" s="50" t="s">
        <v>43</v>
      </c>
      <c r="F68" s="51">
        <v>200</v>
      </c>
      <c r="G68" s="51">
        <v>0.2</v>
      </c>
      <c r="H68" s="51">
        <v>0</v>
      </c>
      <c r="I68" s="51">
        <v>15</v>
      </c>
      <c r="J68" s="51">
        <v>58</v>
      </c>
      <c r="K68" s="53" t="s">
        <v>47</v>
      </c>
      <c r="L68" s="55">
        <v>4</v>
      </c>
    </row>
    <row r="69" spans="1:14" ht="14.5" x14ac:dyDescent="0.35">
      <c r="A69" s="23"/>
      <c r="B69" s="15"/>
      <c r="C69" s="11"/>
      <c r="D69" s="114" t="s">
        <v>118</v>
      </c>
      <c r="E69" s="50" t="s">
        <v>41</v>
      </c>
      <c r="F69" s="51">
        <v>30</v>
      </c>
      <c r="G69" s="51">
        <v>2.2799999999999998</v>
      </c>
      <c r="H69" s="51">
        <v>0.24</v>
      </c>
      <c r="I69" s="51">
        <v>14.76</v>
      </c>
      <c r="J69" s="51">
        <v>70.5</v>
      </c>
      <c r="K69" s="53" t="s">
        <v>48</v>
      </c>
      <c r="L69" s="55">
        <v>4</v>
      </c>
    </row>
    <row r="70" spans="1:14" ht="14.5" x14ac:dyDescent="0.35">
      <c r="A70" s="23"/>
      <c r="B70" s="15"/>
      <c r="C70" s="11"/>
      <c r="D70" s="114" t="s">
        <v>118</v>
      </c>
      <c r="E70" s="50" t="s">
        <v>42</v>
      </c>
      <c r="F70" s="51">
        <v>20</v>
      </c>
      <c r="G70" s="51">
        <v>1.32</v>
      </c>
      <c r="H70" s="51">
        <v>0.24</v>
      </c>
      <c r="I70" s="51">
        <v>6.68</v>
      </c>
      <c r="J70" s="51">
        <v>34.799999999999997</v>
      </c>
      <c r="K70" s="53" t="s">
        <v>49</v>
      </c>
      <c r="L70" s="55">
        <v>4</v>
      </c>
    </row>
    <row r="71" spans="1:14" ht="14.5" x14ac:dyDescent="0.35">
      <c r="A71" s="23"/>
      <c r="B71" s="15"/>
      <c r="C71" s="11"/>
      <c r="D71" s="114"/>
      <c r="E71" s="50"/>
      <c r="F71" s="51"/>
      <c r="G71" s="51"/>
      <c r="H71" s="51"/>
      <c r="I71" s="51"/>
      <c r="J71" s="51"/>
      <c r="K71" s="53"/>
      <c r="L71" s="55"/>
    </row>
    <row r="72" spans="1:14" ht="14.5" x14ac:dyDescent="0.35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:J72" si="9">SUM(G65:G71)</f>
        <v>17.899999999999999</v>
      </c>
      <c r="H72" s="19">
        <f t="shared" si="9"/>
        <v>17.979999999999997</v>
      </c>
      <c r="I72" s="19">
        <f t="shared" si="9"/>
        <v>72.349999999999994</v>
      </c>
      <c r="J72" s="19">
        <f t="shared" si="9"/>
        <v>520.29999999999995</v>
      </c>
      <c r="K72" s="25"/>
      <c r="L72" s="81">
        <f>SUM(L65:L71)</f>
        <v>101.25</v>
      </c>
      <c r="M72" s="83"/>
      <c r="N72" s="83"/>
    </row>
    <row r="73" spans="1:14" ht="14.5" x14ac:dyDescent="0.35">
      <c r="A73" s="26">
        <f>A65</f>
        <v>1</v>
      </c>
      <c r="B73" s="13">
        <f>B65</f>
        <v>4</v>
      </c>
      <c r="C73" s="10" t="s">
        <v>25</v>
      </c>
      <c r="D73" s="6" t="s">
        <v>26</v>
      </c>
      <c r="E73" s="65" t="s">
        <v>79</v>
      </c>
      <c r="F73" s="59">
        <v>60</v>
      </c>
      <c r="G73" s="59">
        <v>1.2</v>
      </c>
      <c r="H73" s="59">
        <v>1.5</v>
      </c>
      <c r="I73" s="60">
        <v>5.42</v>
      </c>
      <c r="J73" s="59">
        <v>107.2</v>
      </c>
      <c r="K73" s="58" t="s">
        <v>81</v>
      </c>
      <c r="L73" s="66">
        <v>6</v>
      </c>
    </row>
    <row r="74" spans="1:14" ht="14.5" x14ac:dyDescent="0.35">
      <c r="A74" s="23"/>
      <c r="B74" s="15"/>
      <c r="C74" s="11"/>
      <c r="D74" s="6" t="s">
        <v>27</v>
      </c>
      <c r="E74" s="50" t="s">
        <v>80</v>
      </c>
      <c r="F74" s="51">
        <v>200</v>
      </c>
      <c r="G74" s="51">
        <v>4.8</v>
      </c>
      <c r="H74" s="51">
        <v>6.2</v>
      </c>
      <c r="I74" s="57">
        <v>22.4</v>
      </c>
      <c r="J74" s="51">
        <v>143.19999999999999</v>
      </c>
      <c r="K74" s="53" t="s">
        <v>82</v>
      </c>
      <c r="L74" s="55">
        <v>10</v>
      </c>
    </row>
    <row r="75" spans="1:14" ht="14.5" x14ac:dyDescent="0.35">
      <c r="A75" s="23"/>
      <c r="B75" s="15"/>
      <c r="C75" s="11"/>
      <c r="D75" s="6" t="s">
        <v>28</v>
      </c>
      <c r="E75" s="50" t="s">
        <v>77</v>
      </c>
      <c r="F75" s="51">
        <v>90</v>
      </c>
      <c r="G75" s="51">
        <v>9.6999999999999993</v>
      </c>
      <c r="H75" s="51">
        <v>8.5</v>
      </c>
      <c r="I75" s="57">
        <v>12</v>
      </c>
      <c r="J75" s="51">
        <v>120</v>
      </c>
      <c r="K75" s="53" t="s">
        <v>78</v>
      </c>
      <c r="L75" s="55">
        <v>42.25</v>
      </c>
    </row>
    <row r="76" spans="1:14" ht="14.5" x14ac:dyDescent="0.35">
      <c r="A76" s="23"/>
      <c r="B76" s="15"/>
      <c r="C76" s="11"/>
      <c r="D76" s="6" t="s">
        <v>29</v>
      </c>
      <c r="E76" s="50" t="s">
        <v>76</v>
      </c>
      <c r="F76" s="51">
        <v>150</v>
      </c>
      <c r="G76" s="51">
        <v>4.3499999999999996</v>
      </c>
      <c r="H76" s="51">
        <v>6.9</v>
      </c>
      <c r="I76" s="57">
        <v>23.85</v>
      </c>
      <c r="J76" s="51">
        <v>180</v>
      </c>
      <c r="K76" s="53" t="s">
        <v>59</v>
      </c>
      <c r="L76" s="55">
        <v>31</v>
      </c>
    </row>
    <row r="77" spans="1:14" ht="14.5" x14ac:dyDescent="0.35">
      <c r="A77" s="23"/>
      <c r="B77" s="15"/>
      <c r="C77" s="11"/>
      <c r="D77" s="6" t="s">
        <v>30</v>
      </c>
      <c r="E77" s="50" t="s">
        <v>43</v>
      </c>
      <c r="F77" s="51">
        <v>200</v>
      </c>
      <c r="G77" s="51">
        <v>0.2</v>
      </c>
      <c r="H77" s="51">
        <v>0</v>
      </c>
      <c r="I77" s="57">
        <v>15</v>
      </c>
      <c r="J77" s="51">
        <v>58</v>
      </c>
      <c r="K77" s="53" t="s">
        <v>47</v>
      </c>
      <c r="L77" s="55">
        <v>4</v>
      </c>
    </row>
    <row r="78" spans="1:14" ht="14.5" x14ac:dyDescent="0.35">
      <c r="A78" s="23"/>
      <c r="B78" s="15"/>
      <c r="C78" s="11"/>
      <c r="D78" s="6" t="s">
        <v>31</v>
      </c>
      <c r="E78" s="50" t="s">
        <v>41</v>
      </c>
      <c r="F78" s="51">
        <v>45</v>
      </c>
      <c r="G78" s="51">
        <v>3.42</v>
      </c>
      <c r="H78" s="51">
        <v>0.36</v>
      </c>
      <c r="I78" s="57">
        <v>22.14</v>
      </c>
      <c r="J78" s="51">
        <v>105.75</v>
      </c>
      <c r="K78" s="53" t="s">
        <v>48</v>
      </c>
      <c r="L78" s="55">
        <v>4</v>
      </c>
    </row>
    <row r="79" spans="1:14" ht="14.5" x14ac:dyDescent="0.35">
      <c r="A79" s="23"/>
      <c r="B79" s="15"/>
      <c r="C79" s="11"/>
      <c r="D79" s="6" t="s">
        <v>32</v>
      </c>
      <c r="E79" s="50" t="s">
        <v>42</v>
      </c>
      <c r="F79" s="51">
        <v>25</v>
      </c>
      <c r="G79" s="51">
        <v>1.65</v>
      </c>
      <c r="H79" s="51">
        <v>0.3</v>
      </c>
      <c r="I79" s="57">
        <v>8.4499999999999993</v>
      </c>
      <c r="J79" s="51">
        <v>43.5</v>
      </c>
      <c r="K79" s="53" t="s">
        <v>49</v>
      </c>
      <c r="L79" s="55">
        <v>4</v>
      </c>
    </row>
    <row r="80" spans="1:14" ht="14.5" x14ac:dyDescent="0.3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85"/>
    </row>
    <row r="81" spans="1:14" ht="14.5" x14ac:dyDescent="0.3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85"/>
    </row>
    <row r="82" spans="1:14" ht="14.5" x14ac:dyDescent="0.35">
      <c r="A82" s="24"/>
      <c r="B82" s="17"/>
      <c r="C82" s="8"/>
      <c r="D82" s="18" t="s">
        <v>33</v>
      </c>
      <c r="E82" s="9"/>
      <c r="F82" s="19">
        <f>SUM(F73:F81)</f>
        <v>770</v>
      </c>
      <c r="G82" s="19">
        <f t="shared" ref="G82:J82" si="10">SUM(G73:G81)</f>
        <v>25.319999999999993</v>
      </c>
      <c r="H82" s="19">
        <f t="shared" si="10"/>
        <v>23.76</v>
      </c>
      <c r="I82" s="19">
        <f t="shared" si="10"/>
        <v>109.26</v>
      </c>
      <c r="J82" s="19">
        <f t="shared" si="10"/>
        <v>757.65</v>
      </c>
      <c r="K82" s="25"/>
      <c r="L82" s="81">
        <f>SUM(L73:L81)</f>
        <v>101.25</v>
      </c>
      <c r="M82" s="83"/>
      <c r="N82" s="83"/>
    </row>
    <row r="83" spans="1:14" ht="15.75" customHeight="1" thickBot="1" x14ac:dyDescent="0.3">
      <c r="A83" s="29">
        <f>A65</f>
        <v>1</v>
      </c>
      <c r="B83" s="30">
        <f>B65</f>
        <v>4</v>
      </c>
      <c r="C83" s="97" t="s">
        <v>4</v>
      </c>
      <c r="D83" s="99"/>
      <c r="E83" s="31"/>
      <c r="F83" s="32">
        <f>F72+F82</f>
        <v>1270</v>
      </c>
      <c r="G83" s="32">
        <f t="shared" ref="G83:J83" si="11">G72+G82</f>
        <v>43.219999999999992</v>
      </c>
      <c r="H83" s="32">
        <f t="shared" si="11"/>
        <v>41.739999999999995</v>
      </c>
      <c r="I83" s="32">
        <f t="shared" si="11"/>
        <v>181.61</v>
      </c>
      <c r="J83" s="32">
        <f t="shared" si="11"/>
        <v>1277.9499999999998</v>
      </c>
      <c r="K83" s="32"/>
      <c r="L83" s="86">
        <f>L72+L82</f>
        <v>202.5</v>
      </c>
    </row>
    <row r="84" spans="1:14" ht="14.5" x14ac:dyDescent="0.35">
      <c r="A84" s="20">
        <v>1</v>
      </c>
      <c r="B84" s="21">
        <v>5</v>
      </c>
      <c r="C84" s="22" t="s">
        <v>20</v>
      </c>
      <c r="D84" s="6" t="s">
        <v>29</v>
      </c>
      <c r="E84" s="48" t="s">
        <v>54</v>
      </c>
      <c r="F84" s="49">
        <v>150</v>
      </c>
      <c r="G84" s="49">
        <v>2.25</v>
      </c>
      <c r="H84" s="49">
        <v>3</v>
      </c>
      <c r="I84" s="56">
        <v>30</v>
      </c>
      <c r="J84" s="49">
        <v>150</v>
      </c>
      <c r="K84" s="52" t="s">
        <v>59</v>
      </c>
      <c r="L84" s="54">
        <v>18.75</v>
      </c>
    </row>
    <row r="85" spans="1:14" ht="14.5" x14ac:dyDescent="0.35">
      <c r="A85" s="23"/>
      <c r="B85" s="15"/>
      <c r="C85" s="11"/>
      <c r="D85" s="6" t="s">
        <v>28</v>
      </c>
      <c r="E85" s="50" t="s">
        <v>83</v>
      </c>
      <c r="F85" s="51">
        <v>90</v>
      </c>
      <c r="G85" s="51">
        <v>10.5</v>
      </c>
      <c r="H85" s="51">
        <v>14.13</v>
      </c>
      <c r="I85" s="57">
        <v>14.04</v>
      </c>
      <c r="J85" s="51">
        <v>180</v>
      </c>
      <c r="K85" s="53" t="s">
        <v>86</v>
      </c>
      <c r="L85" s="55">
        <v>42.75</v>
      </c>
    </row>
    <row r="86" spans="1:14" ht="14.5" x14ac:dyDescent="0.35">
      <c r="A86" s="23"/>
      <c r="B86" s="15"/>
      <c r="C86" s="11"/>
      <c r="D86" s="6" t="s">
        <v>85</v>
      </c>
      <c r="E86" s="50" t="s">
        <v>40</v>
      </c>
      <c r="F86" s="51">
        <v>10</v>
      </c>
      <c r="G86" s="51">
        <v>0.05</v>
      </c>
      <c r="H86" s="51">
        <v>2.1</v>
      </c>
      <c r="I86" s="57">
        <v>0.06</v>
      </c>
      <c r="J86" s="51">
        <v>57</v>
      </c>
      <c r="K86" s="53" t="s">
        <v>46</v>
      </c>
      <c r="L86" s="55">
        <v>17</v>
      </c>
    </row>
    <row r="87" spans="1:14" ht="29" x14ac:dyDescent="0.35">
      <c r="A87" s="23"/>
      <c r="B87" s="15"/>
      <c r="C87" s="11"/>
      <c r="D87" s="6" t="s">
        <v>30</v>
      </c>
      <c r="E87" s="50" t="s">
        <v>84</v>
      </c>
      <c r="F87" s="51">
        <v>200</v>
      </c>
      <c r="G87" s="51">
        <v>1</v>
      </c>
      <c r="H87" s="51">
        <v>0.2</v>
      </c>
      <c r="I87" s="57">
        <v>20.2</v>
      </c>
      <c r="J87" s="51">
        <v>86.6</v>
      </c>
      <c r="K87" s="50" t="s">
        <v>87</v>
      </c>
      <c r="L87" s="55">
        <v>14.75</v>
      </c>
    </row>
    <row r="88" spans="1:14" ht="14.5" x14ac:dyDescent="0.35">
      <c r="A88" s="23"/>
      <c r="B88" s="15"/>
      <c r="C88" s="11"/>
      <c r="D88" s="6" t="s">
        <v>118</v>
      </c>
      <c r="E88" s="50" t="s">
        <v>41</v>
      </c>
      <c r="F88" s="51">
        <v>30</v>
      </c>
      <c r="G88" s="51">
        <v>2.2799999999999998</v>
      </c>
      <c r="H88" s="51">
        <v>0.24</v>
      </c>
      <c r="I88" s="57">
        <v>10.46</v>
      </c>
      <c r="J88" s="51">
        <v>70.5</v>
      </c>
      <c r="K88" s="53" t="s">
        <v>48</v>
      </c>
      <c r="L88" s="55">
        <v>4</v>
      </c>
    </row>
    <row r="89" spans="1:14" ht="14.5" x14ac:dyDescent="0.35">
      <c r="A89" s="23"/>
      <c r="B89" s="15"/>
      <c r="C89" s="11"/>
      <c r="D89" s="6" t="s">
        <v>118</v>
      </c>
      <c r="E89" s="50" t="s">
        <v>42</v>
      </c>
      <c r="F89" s="51">
        <v>20</v>
      </c>
      <c r="G89" s="51">
        <v>1.32</v>
      </c>
      <c r="H89" s="51">
        <v>0.24</v>
      </c>
      <c r="I89" s="57">
        <v>6.68</v>
      </c>
      <c r="J89" s="51">
        <v>34.799999999999997</v>
      </c>
      <c r="K89" s="53" t="s">
        <v>49</v>
      </c>
      <c r="L89" s="55">
        <v>4</v>
      </c>
    </row>
    <row r="90" spans="1:14" ht="14.5" x14ac:dyDescent="0.35">
      <c r="A90" s="23"/>
      <c r="B90" s="15"/>
      <c r="C90" s="11"/>
      <c r="D90" s="6"/>
      <c r="E90" s="50"/>
      <c r="F90" s="51"/>
      <c r="G90" s="51"/>
      <c r="H90" s="51"/>
      <c r="I90" s="57"/>
      <c r="J90" s="51"/>
      <c r="K90" s="53"/>
      <c r="L90" s="55"/>
    </row>
    <row r="91" spans="1:14" ht="14.5" x14ac:dyDescent="0.35">
      <c r="A91" s="24"/>
      <c r="B91" s="17"/>
      <c r="C91" s="8"/>
      <c r="D91" s="18" t="s">
        <v>33</v>
      </c>
      <c r="E91" s="9"/>
      <c r="F91" s="19">
        <f>SUM(F84:F90)</f>
        <v>500</v>
      </c>
      <c r="G91" s="19">
        <f t="shared" ref="G91:J91" si="12">SUM(G84:G90)</f>
        <v>17.400000000000002</v>
      </c>
      <c r="H91" s="19">
        <f t="shared" si="12"/>
        <v>19.91</v>
      </c>
      <c r="I91" s="19">
        <f t="shared" si="12"/>
        <v>81.44</v>
      </c>
      <c r="J91" s="19">
        <f t="shared" si="12"/>
        <v>578.9</v>
      </c>
      <c r="K91" s="25"/>
      <c r="L91" s="81">
        <f>SUM(L84:L90)</f>
        <v>101.25</v>
      </c>
      <c r="M91" s="83"/>
      <c r="N91" s="83"/>
    </row>
    <row r="92" spans="1:14" ht="14.5" x14ac:dyDescent="0.35">
      <c r="A92" s="26">
        <f>A84</f>
        <v>1</v>
      </c>
      <c r="B92" s="13">
        <f>B84</f>
        <v>5</v>
      </c>
      <c r="C92" s="10" t="s">
        <v>25</v>
      </c>
      <c r="D92" s="6" t="s">
        <v>26</v>
      </c>
      <c r="E92" s="65" t="s">
        <v>63</v>
      </c>
      <c r="F92" s="59">
        <v>60</v>
      </c>
      <c r="G92" s="59">
        <v>0.72</v>
      </c>
      <c r="H92" s="59">
        <v>2.94</v>
      </c>
      <c r="I92" s="60">
        <v>6.3</v>
      </c>
      <c r="J92" s="59"/>
      <c r="K92" s="58" t="s">
        <v>65</v>
      </c>
      <c r="L92" s="66">
        <v>5.15</v>
      </c>
    </row>
    <row r="93" spans="1:14" ht="14.5" x14ac:dyDescent="0.35">
      <c r="A93" s="23"/>
      <c r="B93" s="15"/>
      <c r="C93" s="11"/>
      <c r="D93" s="6" t="s">
        <v>27</v>
      </c>
      <c r="E93" s="50" t="s">
        <v>52</v>
      </c>
      <c r="F93" s="51">
        <v>200</v>
      </c>
      <c r="G93" s="51">
        <v>6.4</v>
      </c>
      <c r="H93" s="51">
        <v>6.4</v>
      </c>
      <c r="I93" s="57">
        <v>13.08</v>
      </c>
      <c r="J93" s="51"/>
      <c r="K93" s="53" t="s">
        <v>57</v>
      </c>
      <c r="L93" s="55">
        <v>11.85</v>
      </c>
    </row>
    <row r="94" spans="1:14" ht="14.5" x14ac:dyDescent="0.35">
      <c r="A94" s="23"/>
      <c r="B94" s="15"/>
      <c r="C94" s="11"/>
      <c r="D94" s="6" t="s">
        <v>28</v>
      </c>
      <c r="E94" s="50" t="s">
        <v>83</v>
      </c>
      <c r="F94" s="51">
        <v>90</v>
      </c>
      <c r="G94" s="51">
        <v>10.5</v>
      </c>
      <c r="H94" s="51">
        <v>14.13</v>
      </c>
      <c r="I94" s="57">
        <v>14.04</v>
      </c>
      <c r="J94" s="51"/>
      <c r="K94" s="53" t="s">
        <v>86</v>
      </c>
      <c r="L94" s="55">
        <v>42.75</v>
      </c>
    </row>
    <row r="95" spans="1:14" ht="14.5" x14ac:dyDescent="0.35">
      <c r="A95" s="23"/>
      <c r="B95" s="15"/>
      <c r="C95" s="11"/>
      <c r="D95" s="6" t="s">
        <v>29</v>
      </c>
      <c r="E95" s="50" t="s">
        <v>54</v>
      </c>
      <c r="F95" s="51">
        <v>150</v>
      </c>
      <c r="G95" s="51">
        <v>2.25</v>
      </c>
      <c r="H95" s="51">
        <v>3</v>
      </c>
      <c r="I95" s="57">
        <v>30</v>
      </c>
      <c r="J95" s="51"/>
      <c r="K95" s="53" t="s">
        <v>59</v>
      </c>
      <c r="L95" s="55">
        <v>18.75</v>
      </c>
    </row>
    <row r="96" spans="1:14" ht="14.5" x14ac:dyDescent="0.35">
      <c r="A96" s="23"/>
      <c r="B96" s="15"/>
      <c r="C96" s="11"/>
      <c r="D96" s="6" t="s">
        <v>30</v>
      </c>
      <c r="E96" s="50" t="s">
        <v>120</v>
      </c>
      <c r="F96" s="51">
        <v>200</v>
      </c>
      <c r="G96" s="51">
        <v>1</v>
      </c>
      <c r="H96" s="51">
        <v>0.2</v>
      </c>
      <c r="I96" s="57">
        <v>20.2</v>
      </c>
      <c r="J96" s="51"/>
      <c r="K96" s="53"/>
      <c r="L96" s="55">
        <v>14.75</v>
      </c>
    </row>
    <row r="97" spans="1:13" ht="14.5" x14ac:dyDescent="0.35">
      <c r="A97" s="23"/>
      <c r="B97" s="15"/>
      <c r="C97" s="11"/>
      <c r="D97" s="6" t="s">
        <v>31</v>
      </c>
      <c r="E97" s="50" t="s">
        <v>41</v>
      </c>
      <c r="F97" s="51">
        <v>45</v>
      </c>
      <c r="G97" s="51">
        <v>3.42</v>
      </c>
      <c r="H97" s="51">
        <v>0.36</v>
      </c>
      <c r="I97" s="57">
        <v>22.14</v>
      </c>
      <c r="J97" s="51"/>
      <c r="K97" s="53" t="s">
        <v>48</v>
      </c>
      <c r="L97" s="55">
        <v>4</v>
      </c>
    </row>
    <row r="98" spans="1:13" ht="14.5" x14ac:dyDescent="0.35">
      <c r="A98" s="23"/>
      <c r="B98" s="15"/>
      <c r="C98" s="11"/>
      <c r="D98" s="6" t="s">
        <v>32</v>
      </c>
      <c r="E98" s="50" t="s">
        <v>42</v>
      </c>
      <c r="F98" s="51">
        <v>25</v>
      </c>
      <c r="G98" s="51">
        <v>1.65</v>
      </c>
      <c r="H98" s="51">
        <v>0.3</v>
      </c>
      <c r="I98" s="57">
        <v>8.4499999999999993</v>
      </c>
      <c r="J98" s="51"/>
      <c r="K98" s="53" t="s">
        <v>49</v>
      </c>
      <c r="L98" s="55">
        <v>4</v>
      </c>
    </row>
    <row r="99" spans="1:13" ht="14.5" x14ac:dyDescent="0.3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85"/>
    </row>
    <row r="100" spans="1:13" ht="14.5" x14ac:dyDescent="0.3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85"/>
    </row>
    <row r="101" spans="1:13" ht="14.5" x14ac:dyDescent="0.35">
      <c r="A101" s="24"/>
      <c r="B101" s="17"/>
      <c r="C101" s="8"/>
      <c r="D101" s="18" t="s">
        <v>33</v>
      </c>
      <c r="E101" s="9"/>
      <c r="F101" s="19">
        <f>SUM(F92:F100)</f>
        <v>770</v>
      </c>
      <c r="G101" s="19">
        <f t="shared" ref="G101:J101" si="13">SUM(G92:G100)</f>
        <v>25.939999999999998</v>
      </c>
      <c r="H101" s="19">
        <f t="shared" si="13"/>
        <v>27.33</v>
      </c>
      <c r="I101" s="19">
        <f t="shared" si="13"/>
        <v>114.21000000000001</v>
      </c>
      <c r="J101" s="19">
        <f t="shared" si="13"/>
        <v>0</v>
      </c>
      <c r="K101" s="25"/>
      <c r="L101" s="81">
        <f>SUM(L92:L100)</f>
        <v>101.25</v>
      </c>
      <c r="M101" s="83"/>
    </row>
    <row r="102" spans="1:13" ht="15.75" customHeight="1" thickBot="1" x14ac:dyDescent="0.3">
      <c r="A102" s="29">
        <f>A84</f>
        <v>1</v>
      </c>
      <c r="B102" s="30">
        <f>B84</f>
        <v>5</v>
      </c>
      <c r="C102" s="97" t="s">
        <v>4</v>
      </c>
      <c r="D102" s="99"/>
      <c r="E102" s="31"/>
      <c r="F102" s="32">
        <f>F91+F101</f>
        <v>1270</v>
      </c>
      <c r="G102" s="32">
        <f t="shared" ref="G102:J102" si="14">G91+G101</f>
        <v>43.34</v>
      </c>
      <c r="H102" s="32">
        <f t="shared" si="14"/>
        <v>47.239999999999995</v>
      </c>
      <c r="I102" s="32">
        <f t="shared" si="14"/>
        <v>195.65</v>
      </c>
      <c r="J102" s="32">
        <f t="shared" si="14"/>
        <v>578.9</v>
      </c>
      <c r="K102" s="32"/>
      <c r="L102" s="86">
        <f>L91+L101</f>
        <v>202.5</v>
      </c>
    </row>
    <row r="103" spans="1:13" ht="15" hidden="1" thickBot="1" x14ac:dyDescent="0.4">
      <c r="A103" s="20">
        <v>1</v>
      </c>
      <c r="B103" s="21">
        <v>6</v>
      </c>
      <c r="C103" s="22" t="s">
        <v>20</v>
      </c>
      <c r="D103" s="5" t="s">
        <v>21</v>
      </c>
      <c r="E103" s="48"/>
      <c r="F103" s="69"/>
      <c r="G103" s="69"/>
      <c r="H103" s="69"/>
      <c r="I103" s="75"/>
      <c r="J103" s="69"/>
      <c r="K103" s="52"/>
      <c r="L103" s="72"/>
    </row>
    <row r="104" spans="1:13" ht="15" hidden="1" thickBot="1" x14ac:dyDescent="0.4">
      <c r="A104" s="23"/>
      <c r="B104" s="15"/>
      <c r="C104" s="11"/>
      <c r="D104" s="5"/>
      <c r="E104" s="65"/>
      <c r="F104" s="70"/>
      <c r="G104" s="70"/>
      <c r="H104" s="70"/>
      <c r="I104" s="76"/>
      <c r="J104" s="70"/>
      <c r="K104" s="58"/>
      <c r="L104" s="73"/>
    </row>
    <row r="105" spans="1:13" ht="15" hidden="1" thickBot="1" x14ac:dyDescent="0.4">
      <c r="A105" s="23"/>
      <c r="B105" s="15"/>
      <c r="C105" s="11"/>
      <c r="D105" s="7" t="s">
        <v>22</v>
      </c>
      <c r="E105" s="50"/>
      <c r="F105" s="71"/>
      <c r="G105" s="71"/>
      <c r="H105" s="71"/>
      <c r="I105" s="77"/>
      <c r="J105" s="71"/>
      <c r="K105" s="53"/>
      <c r="L105" s="74"/>
    </row>
    <row r="106" spans="1:13" ht="15" hidden="1" thickBot="1" x14ac:dyDescent="0.4">
      <c r="A106" s="23"/>
      <c r="B106" s="15"/>
      <c r="C106" s="11"/>
      <c r="D106" s="7" t="s">
        <v>23</v>
      </c>
      <c r="E106" s="50"/>
      <c r="F106" s="71"/>
      <c r="G106" s="71"/>
      <c r="H106" s="71"/>
      <c r="I106" s="77"/>
      <c r="J106" s="71"/>
      <c r="K106" s="53"/>
      <c r="L106" s="74"/>
    </row>
    <row r="107" spans="1:13" ht="15" hidden="1" thickBot="1" x14ac:dyDescent="0.4">
      <c r="A107" s="23"/>
      <c r="B107" s="15"/>
      <c r="C107" s="11"/>
      <c r="D107" s="7" t="s">
        <v>24</v>
      </c>
      <c r="E107" s="50"/>
      <c r="F107" s="71"/>
      <c r="G107" s="71"/>
      <c r="H107" s="71"/>
      <c r="I107" s="77"/>
      <c r="J107" s="71"/>
      <c r="K107" s="53"/>
      <c r="L107" s="74"/>
    </row>
    <row r="108" spans="1:13" ht="15" hidden="1" thickBot="1" x14ac:dyDescent="0.4">
      <c r="A108" s="23"/>
      <c r="B108" s="15"/>
      <c r="C108" s="11"/>
      <c r="D108" s="7" t="s">
        <v>23</v>
      </c>
      <c r="E108" s="50"/>
      <c r="F108" s="71"/>
      <c r="G108" s="71"/>
      <c r="H108" s="71"/>
      <c r="I108" s="77"/>
      <c r="J108" s="71"/>
      <c r="K108" s="53"/>
      <c r="L108" s="74"/>
    </row>
    <row r="109" spans="1:13" ht="15" hidden="1" thickBot="1" x14ac:dyDescent="0.4">
      <c r="A109" s="23"/>
      <c r="B109" s="15"/>
      <c r="C109" s="11"/>
      <c r="D109" s="7" t="s">
        <v>85</v>
      </c>
      <c r="E109" s="50"/>
      <c r="F109" s="71"/>
      <c r="G109" s="71"/>
      <c r="H109" s="71"/>
      <c r="I109" s="77"/>
      <c r="J109" s="71"/>
      <c r="K109" s="53"/>
      <c r="L109" s="74"/>
    </row>
    <row r="110" spans="1:13" ht="15" hidden="1" thickBot="1" x14ac:dyDescent="0.4">
      <c r="A110" s="23"/>
      <c r="B110" s="15"/>
      <c r="C110" s="11"/>
      <c r="D110" s="7" t="s">
        <v>85</v>
      </c>
      <c r="E110" s="50"/>
      <c r="F110" s="71"/>
      <c r="G110" s="71"/>
      <c r="H110" s="71"/>
      <c r="I110" s="77"/>
      <c r="J110" s="71"/>
      <c r="K110" s="53"/>
      <c r="L110" s="74"/>
    </row>
    <row r="111" spans="1:13" ht="15" hidden="1" thickBot="1" x14ac:dyDescent="0.4">
      <c r="A111" s="23"/>
      <c r="B111" s="15"/>
      <c r="C111" s="11"/>
      <c r="D111" s="7" t="s">
        <v>88</v>
      </c>
      <c r="E111" s="50"/>
      <c r="F111" s="71"/>
      <c r="G111" s="71"/>
      <c r="H111" s="71"/>
      <c r="I111" s="77"/>
      <c r="J111" s="71"/>
      <c r="K111" s="53"/>
      <c r="L111" s="74"/>
    </row>
    <row r="112" spans="1:13" ht="15.75" hidden="1" customHeight="1" x14ac:dyDescent="0.4">
      <c r="A112" s="24"/>
      <c r="B112" s="17"/>
      <c r="C112" s="8"/>
      <c r="D112" s="18" t="s">
        <v>33</v>
      </c>
      <c r="E112" s="9"/>
      <c r="F112" s="81"/>
      <c r="G112" s="81"/>
      <c r="H112" s="81"/>
      <c r="I112" s="81"/>
      <c r="J112" s="81"/>
      <c r="K112" s="25"/>
      <c r="L112" s="81"/>
    </row>
    <row r="113" spans="1:12" ht="15.5" hidden="1" x14ac:dyDescent="0.35">
      <c r="A113" s="26">
        <f>A103</f>
        <v>1</v>
      </c>
      <c r="B113" s="13">
        <f>B103</f>
        <v>6</v>
      </c>
      <c r="C113" s="10" t="s">
        <v>25</v>
      </c>
      <c r="D113" s="7" t="s">
        <v>26</v>
      </c>
      <c r="E113" s="78"/>
      <c r="F113" s="79"/>
      <c r="G113" s="70"/>
      <c r="H113" s="70"/>
      <c r="I113" s="76"/>
      <c r="J113" s="70"/>
      <c r="K113" s="80"/>
      <c r="L113" s="73"/>
    </row>
    <row r="114" spans="1:12" ht="14.5" hidden="1" x14ac:dyDescent="0.35">
      <c r="A114" s="23"/>
      <c r="B114" s="15"/>
      <c r="C114" s="11"/>
      <c r="D114" s="7" t="s">
        <v>27</v>
      </c>
      <c r="E114" s="50"/>
      <c r="F114" s="71"/>
      <c r="G114" s="71"/>
      <c r="H114" s="71"/>
      <c r="I114" s="77"/>
      <c r="J114" s="71"/>
      <c r="K114" s="53"/>
      <c r="L114" s="74"/>
    </row>
    <row r="115" spans="1:12" ht="14.5" hidden="1" x14ac:dyDescent="0.35">
      <c r="A115" s="23"/>
      <c r="B115" s="15"/>
      <c r="C115" s="11"/>
      <c r="D115" s="7" t="s">
        <v>28</v>
      </c>
      <c r="E115" s="50"/>
      <c r="F115" s="71"/>
      <c r="G115" s="71"/>
      <c r="H115" s="71"/>
      <c r="I115" s="77"/>
      <c r="J115" s="71"/>
      <c r="K115" s="53"/>
      <c r="L115" s="74"/>
    </row>
    <row r="116" spans="1:12" ht="14.5" hidden="1" x14ac:dyDescent="0.35">
      <c r="A116" s="23"/>
      <c r="B116" s="15"/>
      <c r="C116" s="11"/>
      <c r="D116" s="7" t="s">
        <v>29</v>
      </c>
      <c r="E116" s="50"/>
      <c r="F116" s="71"/>
      <c r="G116" s="71"/>
      <c r="H116" s="71"/>
      <c r="I116" s="77"/>
      <c r="J116" s="71"/>
      <c r="K116" s="53"/>
      <c r="L116" s="74"/>
    </row>
    <row r="117" spans="1:12" ht="14.5" hidden="1" x14ac:dyDescent="0.35">
      <c r="A117" s="23"/>
      <c r="B117" s="15"/>
      <c r="C117" s="11"/>
      <c r="D117" s="7" t="s">
        <v>30</v>
      </c>
      <c r="E117" s="50"/>
      <c r="F117" s="71"/>
      <c r="G117" s="71"/>
      <c r="H117" s="71"/>
      <c r="I117" s="77"/>
      <c r="J117" s="71"/>
      <c r="K117" s="53"/>
      <c r="L117" s="74"/>
    </row>
    <row r="118" spans="1:12" ht="14.5" hidden="1" x14ac:dyDescent="0.35">
      <c r="A118" s="23"/>
      <c r="B118" s="15"/>
      <c r="C118" s="11"/>
      <c r="D118" s="7" t="s">
        <v>31</v>
      </c>
      <c r="E118" s="50"/>
      <c r="F118" s="71"/>
      <c r="G118" s="71"/>
      <c r="H118" s="71"/>
      <c r="I118" s="77"/>
      <c r="J118" s="71"/>
      <c r="K118" s="53"/>
      <c r="L118" s="74"/>
    </row>
    <row r="119" spans="1:12" ht="14.5" hidden="1" x14ac:dyDescent="0.35">
      <c r="A119" s="23"/>
      <c r="B119" s="15"/>
      <c r="C119" s="11"/>
      <c r="D119" s="7" t="s">
        <v>32</v>
      </c>
      <c r="E119" s="50"/>
      <c r="F119" s="71"/>
      <c r="G119" s="71"/>
      <c r="H119" s="71"/>
      <c r="I119" s="77"/>
      <c r="J119" s="71"/>
      <c r="K119" s="53"/>
      <c r="L119" s="74"/>
    </row>
    <row r="120" spans="1:12" ht="14.5" hidden="1" x14ac:dyDescent="0.35">
      <c r="A120" s="23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85"/>
    </row>
    <row r="121" spans="1:12" ht="14.5" hidden="1" x14ac:dyDescent="0.3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85"/>
    </row>
    <row r="122" spans="1:12" ht="14.5" hidden="1" x14ac:dyDescent="0.3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15">SUM(G113:G121)</f>
        <v>0</v>
      </c>
      <c r="H122" s="19">
        <f t="shared" si="15"/>
        <v>0</v>
      </c>
      <c r="I122" s="19">
        <f t="shared" si="15"/>
        <v>0</v>
      </c>
      <c r="J122" s="19">
        <f t="shared" si="15"/>
        <v>0</v>
      </c>
      <c r="K122" s="25"/>
      <c r="L122" s="81">
        <f t="shared" ref="L122" si="16">SUM(L113:L121)</f>
        <v>0</v>
      </c>
    </row>
    <row r="123" spans="1:12" ht="15.75" hidden="1" customHeight="1" thickBot="1" x14ac:dyDescent="0.3">
      <c r="A123" s="29">
        <f>A103</f>
        <v>1</v>
      </c>
      <c r="B123" s="30">
        <f>B103</f>
        <v>6</v>
      </c>
      <c r="C123" s="101" t="s">
        <v>4</v>
      </c>
      <c r="D123" s="98"/>
      <c r="E123" s="93"/>
      <c r="F123" s="67">
        <f>F112+F122</f>
        <v>0</v>
      </c>
      <c r="G123" s="67">
        <f t="shared" ref="G123:J123" si="17">G112+G122</f>
        <v>0</v>
      </c>
      <c r="H123" s="67">
        <f t="shared" si="17"/>
        <v>0</v>
      </c>
      <c r="I123" s="67">
        <f t="shared" si="17"/>
        <v>0</v>
      </c>
      <c r="J123" s="67">
        <f t="shared" si="17"/>
        <v>0</v>
      </c>
      <c r="K123" s="67"/>
      <c r="L123" s="92">
        <f t="shared" ref="L123" si="18">L112+L122</f>
        <v>0</v>
      </c>
    </row>
    <row r="124" spans="1:12" ht="14.5" x14ac:dyDescent="0.35">
      <c r="A124" s="20">
        <v>2</v>
      </c>
      <c r="B124" s="21">
        <v>1</v>
      </c>
      <c r="C124" s="22" t="s">
        <v>20</v>
      </c>
      <c r="D124" s="53" t="s">
        <v>26</v>
      </c>
      <c r="E124" s="48" t="s">
        <v>100</v>
      </c>
      <c r="F124" s="88">
        <v>60</v>
      </c>
      <c r="G124" s="49">
        <v>0.84</v>
      </c>
      <c r="H124" s="49">
        <v>3</v>
      </c>
      <c r="I124" s="56">
        <v>12.42</v>
      </c>
      <c r="J124" s="115">
        <v>72.239999999999995</v>
      </c>
      <c r="K124" s="58" t="s">
        <v>94</v>
      </c>
      <c r="L124" s="66">
        <v>13.6</v>
      </c>
    </row>
    <row r="125" spans="1:12" ht="14.5" x14ac:dyDescent="0.35">
      <c r="A125" s="23"/>
      <c r="B125" s="15"/>
      <c r="C125" s="11"/>
      <c r="D125" s="53" t="s">
        <v>21</v>
      </c>
      <c r="E125" s="50" t="s">
        <v>98</v>
      </c>
      <c r="F125" s="94">
        <v>200</v>
      </c>
      <c r="G125" s="51">
        <v>12.2</v>
      </c>
      <c r="H125" s="51">
        <v>13</v>
      </c>
      <c r="I125" s="57">
        <v>32.200000000000003</v>
      </c>
      <c r="J125" s="116">
        <v>317</v>
      </c>
      <c r="K125" s="53" t="s">
        <v>99</v>
      </c>
      <c r="L125" s="55">
        <v>61.65</v>
      </c>
    </row>
    <row r="126" spans="1:12" ht="14.5" x14ac:dyDescent="0.35">
      <c r="A126" s="23"/>
      <c r="B126" s="15"/>
      <c r="C126" s="11"/>
      <c r="D126" s="53" t="s">
        <v>22</v>
      </c>
      <c r="E126" s="50" t="s">
        <v>43</v>
      </c>
      <c r="F126" s="89">
        <v>200</v>
      </c>
      <c r="G126" s="51">
        <v>0.2</v>
      </c>
      <c r="H126" s="51">
        <v>0</v>
      </c>
      <c r="I126" s="57">
        <v>15</v>
      </c>
      <c r="J126" s="116">
        <v>58</v>
      </c>
      <c r="K126" s="53" t="s">
        <v>47</v>
      </c>
      <c r="L126" s="55">
        <v>4</v>
      </c>
    </row>
    <row r="127" spans="1:12" ht="14.5" x14ac:dyDescent="0.35">
      <c r="A127" s="23"/>
      <c r="B127" s="15"/>
      <c r="C127" s="11"/>
      <c r="D127" s="53" t="s">
        <v>118</v>
      </c>
      <c r="E127" s="50" t="s">
        <v>41</v>
      </c>
      <c r="F127" s="89">
        <v>30</v>
      </c>
      <c r="G127" s="51">
        <v>1.9</v>
      </c>
      <c r="H127" s="51">
        <v>0</v>
      </c>
      <c r="I127" s="57">
        <v>15</v>
      </c>
      <c r="J127" s="116">
        <v>71</v>
      </c>
      <c r="K127" s="53" t="s">
        <v>48</v>
      </c>
      <c r="L127" s="55">
        <v>4</v>
      </c>
    </row>
    <row r="128" spans="1:12" ht="14.5" x14ac:dyDescent="0.35">
      <c r="A128" s="23"/>
      <c r="B128" s="15"/>
      <c r="C128" s="11"/>
      <c r="D128" s="53" t="s">
        <v>118</v>
      </c>
      <c r="E128" s="50" t="s">
        <v>42</v>
      </c>
      <c r="F128" s="89">
        <v>20</v>
      </c>
      <c r="G128" s="51">
        <v>1</v>
      </c>
      <c r="H128" s="51">
        <v>0</v>
      </c>
      <c r="I128" s="57">
        <v>7</v>
      </c>
      <c r="J128" s="117">
        <v>35</v>
      </c>
      <c r="K128" s="53" t="s">
        <v>49</v>
      </c>
      <c r="L128" s="55">
        <v>4</v>
      </c>
    </row>
    <row r="129" spans="1:13" ht="14.5" x14ac:dyDescent="0.35">
      <c r="A129" s="23"/>
      <c r="B129" s="15"/>
      <c r="C129" s="11"/>
      <c r="D129" s="53" t="s">
        <v>85</v>
      </c>
      <c r="E129" s="50" t="s">
        <v>89</v>
      </c>
      <c r="F129" s="89">
        <v>10</v>
      </c>
      <c r="G129" s="51">
        <v>2</v>
      </c>
      <c r="H129" s="51">
        <v>2</v>
      </c>
      <c r="I129" s="51">
        <v>2</v>
      </c>
      <c r="J129" s="116">
        <v>35</v>
      </c>
      <c r="K129" s="53" t="s">
        <v>90</v>
      </c>
      <c r="L129" s="55">
        <v>14</v>
      </c>
    </row>
    <row r="130" spans="1:13" ht="14.5" x14ac:dyDescent="0.35">
      <c r="A130" s="23"/>
      <c r="B130" s="15"/>
      <c r="C130" s="11"/>
      <c r="D130" s="53"/>
      <c r="E130" s="50"/>
      <c r="F130" s="51"/>
      <c r="G130" s="51"/>
      <c r="H130" s="51"/>
      <c r="I130" s="51"/>
      <c r="J130" s="51"/>
      <c r="K130" s="53"/>
      <c r="L130" s="55"/>
    </row>
    <row r="131" spans="1:13" ht="14.5" x14ac:dyDescent="0.35">
      <c r="A131" s="24"/>
      <c r="B131" s="17"/>
      <c r="C131" s="8"/>
      <c r="D131" s="18" t="s">
        <v>33</v>
      </c>
      <c r="E131" s="9"/>
      <c r="F131" s="90">
        <f>SUM(F124:F130)</f>
        <v>520</v>
      </c>
      <c r="G131" s="19">
        <f t="shared" ref="G131:J131" si="19">SUM(G124:G130)</f>
        <v>18.14</v>
      </c>
      <c r="H131" s="19">
        <f t="shared" si="19"/>
        <v>18</v>
      </c>
      <c r="I131" s="19">
        <f t="shared" si="19"/>
        <v>83.62</v>
      </c>
      <c r="J131" s="19">
        <f t="shared" si="19"/>
        <v>588.24</v>
      </c>
      <c r="K131" s="25"/>
      <c r="L131" s="81">
        <f>SUM(L124:L130)</f>
        <v>101.25</v>
      </c>
      <c r="M131" s="83"/>
    </row>
    <row r="132" spans="1:13" ht="14.5" x14ac:dyDescent="0.35">
      <c r="A132" s="26">
        <f>A124</f>
        <v>2</v>
      </c>
      <c r="B132" s="13">
        <f>B124</f>
        <v>1</v>
      </c>
      <c r="C132" s="10" t="s">
        <v>25</v>
      </c>
      <c r="D132" s="6" t="s">
        <v>26</v>
      </c>
      <c r="E132" s="65" t="s">
        <v>93</v>
      </c>
      <c r="F132" s="89">
        <v>60</v>
      </c>
      <c r="G132" s="95">
        <v>0.84</v>
      </c>
      <c r="H132" s="95">
        <v>3</v>
      </c>
      <c r="I132" s="95">
        <v>12.42</v>
      </c>
      <c r="J132" s="59">
        <v>72.239999999999995</v>
      </c>
      <c r="K132" s="58" t="s">
        <v>94</v>
      </c>
      <c r="L132" s="66">
        <v>13.6</v>
      </c>
    </row>
    <row r="133" spans="1:13" ht="14.5" x14ac:dyDescent="0.35">
      <c r="A133" s="23"/>
      <c r="B133" s="15"/>
      <c r="C133" s="11"/>
      <c r="D133" s="6" t="s">
        <v>27</v>
      </c>
      <c r="E133" s="50" t="s">
        <v>101</v>
      </c>
      <c r="F133" s="89">
        <v>200</v>
      </c>
      <c r="G133" s="95">
        <v>4.8</v>
      </c>
      <c r="H133" s="95">
        <v>4.8</v>
      </c>
      <c r="I133" s="95">
        <v>20</v>
      </c>
      <c r="J133" s="51">
        <v>165</v>
      </c>
      <c r="K133" s="53" t="s">
        <v>82</v>
      </c>
      <c r="L133" s="55">
        <v>14</v>
      </c>
    </row>
    <row r="134" spans="1:13" ht="14.5" x14ac:dyDescent="0.35">
      <c r="A134" s="23"/>
      <c r="B134" s="15"/>
      <c r="C134" s="11"/>
      <c r="D134" s="6" t="s">
        <v>29</v>
      </c>
      <c r="E134" s="50" t="s">
        <v>98</v>
      </c>
      <c r="F134" s="87">
        <v>220</v>
      </c>
      <c r="G134" s="95">
        <v>14.3</v>
      </c>
      <c r="H134" s="95">
        <v>15.9</v>
      </c>
      <c r="I134" s="95">
        <v>37.03</v>
      </c>
      <c r="J134" s="51">
        <v>364.55</v>
      </c>
      <c r="K134" s="53" t="s">
        <v>99</v>
      </c>
      <c r="L134" s="55">
        <v>61.65</v>
      </c>
    </row>
    <row r="135" spans="1:13" ht="14.5" x14ac:dyDescent="0.35">
      <c r="A135" s="23"/>
      <c r="B135" s="15"/>
      <c r="C135" s="11"/>
      <c r="D135" s="6" t="s">
        <v>30</v>
      </c>
      <c r="E135" s="39" t="s">
        <v>43</v>
      </c>
      <c r="F135" s="40">
        <v>200</v>
      </c>
      <c r="G135" s="96">
        <v>0.2</v>
      </c>
      <c r="H135" s="96">
        <v>0</v>
      </c>
      <c r="I135" s="96">
        <v>15</v>
      </c>
      <c r="J135" s="51">
        <v>58</v>
      </c>
      <c r="K135" s="53" t="s">
        <v>47</v>
      </c>
      <c r="L135" s="55">
        <v>4</v>
      </c>
    </row>
    <row r="136" spans="1:13" ht="14.5" x14ac:dyDescent="0.35">
      <c r="A136" s="23"/>
      <c r="B136" s="15"/>
      <c r="C136" s="11"/>
      <c r="D136" s="6" t="s">
        <v>31</v>
      </c>
      <c r="E136" s="50" t="s">
        <v>41</v>
      </c>
      <c r="F136" s="89">
        <v>45</v>
      </c>
      <c r="G136" s="95">
        <v>3.42</v>
      </c>
      <c r="H136" s="95">
        <v>0.36</v>
      </c>
      <c r="I136" s="95">
        <v>22.14</v>
      </c>
      <c r="J136" s="51">
        <v>105.75</v>
      </c>
      <c r="K136" s="53" t="s">
        <v>48</v>
      </c>
      <c r="L136" s="55">
        <v>4</v>
      </c>
    </row>
    <row r="137" spans="1:13" ht="14.5" x14ac:dyDescent="0.35">
      <c r="A137" s="23"/>
      <c r="B137" s="15"/>
      <c r="C137" s="11"/>
      <c r="D137" s="6" t="s">
        <v>32</v>
      </c>
      <c r="E137" s="50" t="s">
        <v>42</v>
      </c>
      <c r="F137" s="51">
        <v>25</v>
      </c>
      <c r="G137" s="95">
        <v>1.65</v>
      </c>
      <c r="H137" s="95">
        <v>0.3</v>
      </c>
      <c r="I137" s="95">
        <v>8.4499999999999993</v>
      </c>
      <c r="J137" s="51">
        <v>43.5</v>
      </c>
      <c r="K137" s="53" t="s">
        <v>49</v>
      </c>
      <c r="L137" s="55">
        <v>4</v>
      </c>
    </row>
    <row r="138" spans="1:13" ht="14.5" x14ac:dyDescent="0.35">
      <c r="A138" s="23"/>
      <c r="B138" s="15"/>
      <c r="C138" s="11"/>
      <c r="D138" s="6"/>
      <c r="E138" s="50"/>
      <c r="F138" s="51"/>
      <c r="G138" s="51"/>
      <c r="H138" s="51"/>
      <c r="I138" s="51"/>
      <c r="J138" s="51"/>
      <c r="K138" s="53"/>
      <c r="L138" s="55"/>
    </row>
    <row r="139" spans="1:13" ht="14.5" x14ac:dyDescent="0.35">
      <c r="A139" s="23"/>
      <c r="B139" s="15"/>
      <c r="C139" s="11"/>
      <c r="D139" s="6"/>
      <c r="E139" s="39"/>
      <c r="F139" s="40"/>
      <c r="G139" s="40"/>
      <c r="H139" s="40"/>
      <c r="I139" s="40"/>
      <c r="J139" s="40"/>
      <c r="K139" s="40"/>
      <c r="L139" s="40"/>
    </row>
    <row r="140" spans="1:13" ht="14.5" x14ac:dyDescent="0.3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0"/>
      <c r="L140" s="40"/>
    </row>
    <row r="141" spans="1:13" ht="14.5" x14ac:dyDescent="0.35">
      <c r="A141" s="24"/>
      <c r="B141" s="17"/>
      <c r="C141" s="8"/>
      <c r="D141" s="18" t="s">
        <v>33</v>
      </c>
      <c r="E141" s="9"/>
      <c r="F141" s="19">
        <f>SUM(F132:F140)</f>
        <v>750</v>
      </c>
      <c r="G141" s="19">
        <f t="shared" ref="G141:J141" si="20">SUM(G132:G140)</f>
        <v>25.21</v>
      </c>
      <c r="H141" s="19">
        <f t="shared" si="20"/>
        <v>24.36</v>
      </c>
      <c r="I141" s="19">
        <f t="shared" si="20"/>
        <v>115.04</v>
      </c>
      <c r="J141" s="19">
        <f t="shared" si="20"/>
        <v>809.04</v>
      </c>
      <c r="K141" s="19"/>
      <c r="L141" s="81">
        <f>SUM(L132:L140)</f>
        <v>101.25</v>
      </c>
    </row>
    <row r="142" spans="1:13" ht="15" customHeight="1" thickBot="1" x14ac:dyDescent="0.3">
      <c r="A142" s="29">
        <f>A124</f>
        <v>2</v>
      </c>
      <c r="B142" s="30">
        <f>B124</f>
        <v>1</v>
      </c>
      <c r="C142" s="97" t="s">
        <v>4</v>
      </c>
      <c r="D142" s="109"/>
      <c r="E142" s="31"/>
      <c r="F142" s="32">
        <f>F131+F141</f>
        <v>1270</v>
      </c>
      <c r="G142" s="32">
        <f t="shared" ref="G142:J142" si="21">G131+G141</f>
        <v>43.35</v>
      </c>
      <c r="H142" s="32">
        <f t="shared" si="21"/>
        <v>42.36</v>
      </c>
      <c r="I142" s="32">
        <f t="shared" si="21"/>
        <v>198.66000000000003</v>
      </c>
      <c r="J142" s="32">
        <f t="shared" si="21"/>
        <v>1397.28</v>
      </c>
      <c r="K142" s="32"/>
      <c r="L142" s="86">
        <f>L131+L141</f>
        <v>202.5</v>
      </c>
    </row>
    <row r="143" spans="1:13" ht="14.5" x14ac:dyDescent="0.35">
      <c r="A143" s="14">
        <v>2</v>
      </c>
      <c r="B143" s="15">
        <v>2</v>
      </c>
      <c r="C143" s="22" t="s">
        <v>20</v>
      </c>
      <c r="D143" s="53" t="s">
        <v>21</v>
      </c>
      <c r="E143" s="48" t="s">
        <v>105</v>
      </c>
      <c r="F143" s="49">
        <v>150</v>
      </c>
      <c r="G143" s="49">
        <v>4.0999999999999996</v>
      </c>
      <c r="H143" s="49">
        <v>6</v>
      </c>
      <c r="I143" s="56">
        <v>31.5</v>
      </c>
      <c r="J143" s="49">
        <v>198</v>
      </c>
      <c r="K143" s="52" t="s">
        <v>106</v>
      </c>
      <c r="L143" s="54">
        <v>33</v>
      </c>
    </row>
    <row r="144" spans="1:13" ht="14.5" x14ac:dyDescent="0.35">
      <c r="A144" s="14"/>
      <c r="B144" s="15"/>
      <c r="C144" s="11"/>
      <c r="D144" s="53" t="s">
        <v>21</v>
      </c>
      <c r="E144" s="50" t="s">
        <v>77</v>
      </c>
      <c r="F144" s="51">
        <v>90</v>
      </c>
      <c r="G144" s="51">
        <v>8.6999999999999993</v>
      </c>
      <c r="H144" s="51">
        <v>8.5</v>
      </c>
      <c r="I144" s="57">
        <v>12</v>
      </c>
      <c r="J144" s="51">
        <v>120</v>
      </c>
      <c r="K144" s="53" t="s">
        <v>78</v>
      </c>
      <c r="L144" s="55">
        <v>42.25</v>
      </c>
    </row>
    <row r="145" spans="1:13" ht="14.5" x14ac:dyDescent="0.35">
      <c r="A145" s="14"/>
      <c r="B145" s="15"/>
      <c r="C145" s="11"/>
      <c r="D145" s="53" t="s">
        <v>85</v>
      </c>
      <c r="E145" s="50" t="s">
        <v>102</v>
      </c>
      <c r="F145" s="51">
        <v>10</v>
      </c>
      <c r="G145" s="51">
        <v>2.2000000000000002</v>
      </c>
      <c r="H145" s="51">
        <v>2.4</v>
      </c>
      <c r="I145" s="57">
        <v>2.4</v>
      </c>
      <c r="J145" s="51">
        <v>35</v>
      </c>
      <c r="K145" s="53" t="s">
        <v>90</v>
      </c>
      <c r="L145" s="55">
        <v>14</v>
      </c>
    </row>
    <row r="146" spans="1:13" ht="14.5" x14ac:dyDescent="0.35">
      <c r="A146" s="14"/>
      <c r="B146" s="15"/>
      <c r="C146" s="11"/>
      <c r="D146" s="53" t="s">
        <v>22</v>
      </c>
      <c r="E146" s="50" t="s">
        <v>43</v>
      </c>
      <c r="F146" s="51">
        <v>200</v>
      </c>
      <c r="G146" s="51">
        <v>0.2</v>
      </c>
      <c r="H146" s="51">
        <v>0</v>
      </c>
      <c r="I146" s="57">
        <v>15</v>
      </c>
      <c r="J146" s="51">
        <v>58</v>
      </c>
      <c r="K146" s="53" t="s">
        <v>47</v>
      </c>
      <c r="L146" s="55">
        <v>4</v>
      </c>
    </row>
    <row r="147" spans="1:13" ht="14.5" x14ac:dyDescent="0.35">
      <c r="A147" s="14"/>
      <c r="B147" s="15"/>
      <c r="C147" s="11"/>
      <c r="D147" s="53" t="s">
        <v>118</v>
      </c>
      <c r="E147" s="39" t="s">
        <v>41</v>
      </c>
      <c r="F147" s="51">
        <v>30</v>
      </c>
      <c r="G147" s="51">
        <v>2.2799999999999998</v>
      </c>
      <c r="H147" s="51">
        <v>0.24</v>
      </c>
      <c r="I147" s="57">
        <v>14.76</v>
      </c>
      <c r="J147" s="51">
        <v>70.5</v>
      </c>
      <c r="K147" s="53" t="s">
        <v>48</v>
      </c>
      <c r="L147" s="55">
        <v>4</v>
      </c>
    </row>
    <row r="148" spans="1:13" ht="14.5" x14ac:dyDescent="0.35">
      <c r="A148" s="14"/>
      <c r="B148" s="15"/>
      <c r="C148" s="11"/>
      <c r="D148" s="53" t="s">
        <v>118</v>
      </c>
      <c r="E148" s="50" t="s">
        <v>42</v>
      </c>
      <c r="F148" s="51">
        <v>20</v>
      </c>
      <c r="G148" s="51">
        <v>1.32</v>
      </c>
      <c r="H148" s="51">
        <v>0.24</v>
      </c>
      <c r="I148" s="57">
        <v>6.68</v>
      </c>
      <c r="J148" s="51">
        <v>34.799999999999997</v>
      </c>
      <c r="K148" s="53" t="s">
        <v>49</v>
      </c>
      <c r="L148" s="55">
        <v>4</v>
      </c>
    </row>
    <row r="149" spans="1:13" ht="14.5" x14ac:dyDescent="0.35">
      <c r="A149" s="14"/>
      <c r="B149" s="15"/>
      <c r="C149" s="11"/>
      <c r="D149" s="53"/>
      <c r="E149" s="39"/>
      <c r="F149" s="96"/>
      <c r="G149" s="96"/>
      <c r="H149" s="96"/>
      <c r="I149" s="96"/>
      <c r="J149" s="96"/>
      <c r="K149" s="94"/>
      <c r="L149" s="96"/>
    </row>
    <row r="150" spans="1:13" ht="14.5" x14ac:dyDescent="0.35">
      <c r="A150" s="16"/>
      <c r="B150" s="17"/>
      <c r="C150" s="8"/>
      <c r="D150" s="18" t="s">
        <v>33</v>
      </c>
      <c r="E150" s="9"/>
      <c r="F150" s="19">
        <f>SUM(F143:F149)</f>
        <v>500</v>
      </c>
      <c r="G150" s="19">
        <f t="shared" ref="G150:J150" si="22">SUM(G143:G149)</f>
        <v>18.8</v>
      </c>
      <c r="H150" s="19">
        <f t="shared" si="22"/>
        <v>17.379999999999995</v>
      </c>
      <c r="I150" s="19">
        <f t="shared" si="22"/>
        <v>82.34</v>
      </c>
      <c r="J150" s="19">
        <f t="shared" si="22"/>
        <v>516.29999999999995</v>
      </c>
      <c r="K150" s="19"/>
      <c r="L150" s="19">
        <f>SUM(L143:L149)</f>
        <v>101.25</v>
      </c>
    </row>
    <row r="151" spans="1:13" ht="14.5" x14ac:dyDescent="0.35">
      <c r="A151" s="13">
        <f>A143</f>
        <v>2</v>
      </c>
      <c r="B151" s="13">
        <f>B143</f>
        <v>2</v>
      </c>
      <c r="C151" s="10" t="s">
        <v>25</v>
      </c>
      <c r="D151" s="53" t="s">
        <v>26</v>
      </c>
      <c r="E151" s="50" t="s">
        <v>63</v>
      </c>
      <c r="F151" s="95">
        <v>60</v>
      </c>
      <c r="G151" s="95">
        <v>0.72</v>
      </c>
      <c r="H151" s="95">
        <v>2.94</v>
      </c>
      <c r="I151" s="95">
        <v>6.3</v>
      </c>
      <c r="J151" s="51">
        <v>50.7</v>
      </c>
      <c r="K151" s="53" t="s">
        <v>65</v>
      </c>
      <c r="L151" s="55">
        <v>4.25</v>
      </c>
    </row>
    <row r="152" spans="1:13" ht="14.5" x14ac:dyDescent="0.35">
      <c r="A152" s="14"/>
      <c r="B152" s="15"/>
      <c r="C152" s="11"/>
      <c r="D152" s="53" t="s">
        <v>27</v>
      </c>
      <c r="E152" s="50" t="s">
        <v>103</v>
      </c>
      <c r="F152" s="95">
        <v>200</v>
      </c>
      <c r="G152" s="95">
        <v>5.2</v>
      </c>
      <c r="H152" s="95">
        <v>1.984</v>
      </c>
      <c r="I152" s="95">
        <v>11.504</v>
      </c>
      <c r="J152" s="51">
        <v>101.6</v>
      </c>
      <c r="K152" s="53" t="s">
        <v>104</v>
      </c>
      <c r="L152" s="55">
        <v>19.75</v>
      </c>
    </row>
    <row r="153" spans="1:13" ht="14.5" x14ac:dyDescent="0.35">
      <c r="A153" s="14"/>
      <c r="B153" s="15"/>
      <c r="C153" s="11"/>
      <c r="D153" s="53" t="s">
        <v>28</v>
      </c>
      <c r="E153" s="50" t="s">
        <v>77</v>
      </c>
      <c r="F153" s="96">
        <v>90</v>
      </c>
      <c r="G153" s="96">
        <v>8.6999999999999993</v>
      </c>
      <c r="H153" s="96">
        <v>8.5</v>
      </c>
      <c r="I153" s="96">
        <v>12</v>
      </c>
      <c r="J153" s="51">
        <v>120</v>
      </c>
      <c r="K153" s="53" t="s">
        <v>78</v>
      </c>
      <c r="L153" s="55">
        <v>42.25</v>
      </c>
    </row>
    <row r="154" spans="1:13" ht="14.5" x14ac:dyDescent="0.35">
      <c r="A154" s="14"/>
      <c r="B154" s="15"/>
      <c r="C154" s="11"/>
      <c r="D154" s="53" t="s">
        <v>29</v>
      </c>
      <c r="E154" s="50" t="s">
        <v>105</v>
      </c>
      <c r="F154" s="95">
        <v>180</v>
      </c>
      <c r="G154" s="95">
        <v>4.92</v>
      </c>
      <c r="H154" s="95">
        <v>9.06</v>
      </c>
      <c r="I154" s="95">
        <v>37.799999999999997</v>
      </c>
      <c r="J154" s="51">
        <v>237.6</v>
      </c>
      <c r="K154" s="53" t="s">
        <v>106</v>
      </c>
      <c r="L154" s="55">
        <v>23</v>
      </c>
    </row>
    <row r="155" spans="1:13" ht="14.5" x14ac:dyDescent="0.35">
      <c r="A155" s="14"/>
      <c r="B155" s="15"/>
      <c r="C155" s="11"/>
      <c r="D155" s="53" t="s">
        <v>30</v>
      </c>
      <c r="E155" s="50" t="s">
        <v>43</v>
      </c>
      <c r="F155" s="95">
        <v>200</v>
      </c>
      <c r="G155" s="95">
        <v>0.2</v>
      </c>
      <c r="H155" s="95">
        <v>0</v>
      </c>
      <c r="I155" s="95">
        <v>15</v>
      </c>
      <c r="J155" s="51">
        <v>58</v>
      </c>
      <c r="K155" s="53" t="s">
        <v>47</v>
      </c>
      <c r="L155" s="55">
        <v>4</v>
      </c>
    </row>
    <row r="156" spans="1:13" ht="14.5" x14ac:dyDescent="0.35">
      <c r="A156" s="14"/>
      <c r="B156" s="15"/>
      <c r="C156" s="11"/>
      <c r="D156" s="53" t="s">
        <v>31</v>
      </c>
      <c r="E156" s="50" t="s">
        <v>41</v>
      </c>
      <c r="F156" s="95">
        <v>45</v>
      </c>
      <c r="G156" s="95">
        <v>3.42</v>
      </c>
      <c r="H156" s="95">
        <v>0.36</v>
      </c>
      <c r="I156" s="95">
        <v>22.14</v>
      </c>
      <c r="J156" s="51">
        <v>105.75</v>
      </c>
      <c r="K156" s="53" t="s">
        <v>48</v>
      </c>
      <c r="L156" s="55">
        <v>4</v>
      </c>
    </row>
    <row r="157" spans="1:13" ht="14.5" x14ac:dyDescent="0.35">
      <c r="A157" s="14"/>
      <c r="B157" s="15"/>
      <c r="C157" s="11"/>
      <c r="D157" s="53" t="s">
        <v>32</v>
      </c>
      <c r="E157" s="50" t="s">
        <v>42</v>
      </c>
      <c r="F157" s="95">
        <v>25</v>
      </c>
      <c r="G157" s="95">
        <v>1.65</v>
      </c>
      <c r="H157" s="95">
        <v>0.3</v>
      </c>
      <c r="I157" s="95">
        <v>8.4499999999999993</v>
      </c>
      <c r="J157" s="51">
        <v>43.5</v>
      </c>
      <c r="K157" s="53" t="s">
        <v>49</v>
      </c>
      <c r="L157" s="55">
        <v>4</v>
      </c>
    </row>
    <row r="158" spans="1:13" ht="14.5" x14ac:dyDescent="0.35">
      <c r="A158" s="14"/>
      <c r="B158" s="15"/>
      <c r="C158" s="11"/>
      <c r="D158" s="6"/>
      <c r="E158" s="39"/>
      <c r="F158" s="96"/>
      <c r="G158" s="96"/>
      <c r="H158" s="96"/>
      <c r="I158" s="96"/>
      <c r="J158" s="96"/>
      <c r="K158" s="96"/>
      <c r="L158" s="96"/>
    </row>
    <row r="159" spans="1:13" ht="14.5" x14ac:dyDescent="0.35">
      <c r="A159" s="14"/>
      <c r="B159" s="15"/>
      <c r="C159" s="11"/>
      <c r="D159" s="6"/>
      <c r="E159" s="39"/>
      <c r="F159" s="40"/>
      <c r="G159" s="40"/>
      <c r="H159" s="40"/>
      <c r="I159" s="40"/>
      <c r="J159" s="40"/>
      <c r="K159" s="40"/>
      <c r="L159" s="40"/>
    </row>
    <row r="160" spans="1:13" ht="14.5" x14ac:dyDescent="0.35">
      <c r="A160" s="16"/>
      <c r="B160" s="17"/>
      <c r="C160" s="8"/>
      <c r="D160" s="18" t="s">
        <v>33</v>
      </c>
      <c r="E160" s="9"/>
      <c r="F160" s="19">
        <f>SUM(F151:F159)</f>
        <v>800</v>
      </c>
      <c r="G160" s="19">
        <f t="shared" ref="G160:J160" si="23">SUM(G151:G159)</f>
        <v>24.809999999999995</v>
      </c>
      <c r="H160" s="19">
        <f t="shared" si="23"/>
        <v>23.144000000000002</v>
      </c>
      <c r="I160" s="19">
        <f t="shared" si="23"/>
        <v>113.194</v>
      </c>
      <c r="J160" s="19">
        <f t="shared" si="23"/>
        <v>717.15</v>
      </c>
      <c r="K160" s="19"/>
      <c r="L160" s="81">
        <f>SUM(L151:L159)</f>
        <v>101.25</v>
      </c>
      <c r="M160" s="83"/>
    </row>
    <row r="161" spans="1:14" ht="15" thickBot="1" x14ac:dyDescent="0.3">
      <c r="A161" s="33">
        <f>A143</f>
        <v>2</v>
      </c>
      <c r="B161" s="33">
        <f>B143</f>
        <v>2</v>
      </c>
      <c r="C161" s="97" t="s">
        <v>4</v>
      </c>
      <c r="D161" s="99"/>
      <c r="E161" s="93"/>
      <c r="F161" s="67">
        <f>F150+F160</f>
        <v>1300</v>
      </c>
      <c r="G161" s="67">
        <f t="shared" ref="G161:J161" si="24">G150+G160</f>
        <v>43.61</v>
      </c>
      <c r="H161" s="67">
        <f t="shared" si="24"/>
        <v>40.524000000000001</v>
      </c>
      <c r="I161" s="67">
        <f t="shared" si="24"/>
        <v>195.53399999999999</v>
      </c>
      <c r="J161" s="67">
        <f t="shared" si="24"/>
        <v>1233.4499999999998</v>
      </c>
      <c r="K161" s="67"/>
      <c r="L161" s="92">
        <f>L150+L160</f>
        <v>202.5</v>
      </c>
    </row>
    <row r="162" spans="1:14" ht="14.5" x14ac:dyDescent="0.35">
      <c r="A162" s="20">
        <v>2</v>
      </c>
      <c r="B162" s="21">
        <v>3</v>
      </c>
      <c r="C162" s="22" t="s">
        <v>20</v>
      </c>
      <c r="D162" s="53" t="s">
        <v>21</v>
      </c>
      <c r="E162" s="50" t="s">
        <v>114</v>
      </c>
      <c r="F162" s="49">
        <v>90</v>
      </c>
      <c r="G162" s="49">
        <v>10.5</v>
      </c>
      <c r="H162" s="49">
        <v>10</v>
      </c>
      <c r="I162" s="56">
        <v>14.04</v>
      </c>
      <c r="J162" s="49">
        <v>180</v>
      </c>
      <c r="K162" s="52" t="s">
        <v>86</v>
      </c>
      <c r="L162" s="54">
        <v>47.25</v>
      </c>
    </row>
    <row r="163" spans="1:14" ht="14.5" x14ac:dyDescent="0.35">
      <c r="A163" s="23"/>
      <c r="B163" s="15"/>
      <c r="C163" s="11"/>
      <c r="D163" s="53" t="s">
        <v>21</v>
      </c>
      <c r="E163" s="50" t="s">
        <v>121</v>
      </c>
      <c r="F163" s="51">
        <v>150</v>
      </c>
      <c r="G163" s="51">
        <v>4.3499999999999996</v>
      </c>
      <c r="H163" s="51">
        <v>6.9</v>
      </c>
      <c r="I163" s="57">
        <v>23.85</v>
      </c>
      <c r="J163" s="51">
        <v>180</v>
      </c>
      <c r="K163" s="53" t="s">
        <v>59</v>
      </c>
      <c r="L163" s="55">
        <v>25</v>
      </c>
    </row>
    <row r="164" spans="1:14" ht="14.5" x14ac:dyDescent="0.35">
      <c r="A164" s="23"/>
      <c r="B164" s="15"/>
      <c r="C164" s="11"/>
      <c r="D164" s="53" t="s">
        <v>85</v>
      </c>
      <c r="E164" s="50" t="s">
        <v>102</v>
      </c>
      <c r="F164" s="51">
        <v>10</v>
      </c>
      <c r="G164" s="51">
        <v>2.2000000000000002</v>
      </c>
      <c r="H164" s="51">
        <v>2</v>
      </c>
      <c r="I164" s="57">
        <v>2.4</v>
      </c>
      <c r="J164" s="51">
        <v>35</v>
      </c>
      <c r="K164" s="53" t="s">
        <v>90</v>
      </c>
      <c r="L164" s="55">
        <v>14</v>
      </c>
    </row>
    <row r="165" spans="1:14" ht="15.75" customHeight="1" x14ac:dyDescent="0.35">
      <c r="A165" s="23"/>
      <c r="B165" s="15"/>
      <c r="C165" s="11"/>
      <c r="D165" s="53" t="s">
        <v>22</v>
      </c>
      <c r="E165" s="50" t="s">
        <v>95</v>
      </c>
      <c r="F165" s="51">
        <v>200</v>
      </c>
      <c r="G165" s="51">
        <v>0.2</v>
      </c>
      <c r="H165" s="51">
        <v>0</v>
      </c>
      <c r="I165" s="57">
        <v>15</v>
      </c>
      <c r="J165" s="51">
        <v>58</v>
      </c>
      <c r="K165" s="53" t="s">
        <v>96</v>
      </c>
      <c r="L165" s="55">
        <v>7</v>
      </c>
    </row>
    <row r="166" spans="1:14" ht="14.5" x14ac:dyDescent="0.35">
      <c r="A166" s="23"/>
      <c r="B166" s="15"/>
      <c r="C166" s="11"/>
      <c r="D166" s="53" t="s">
        <v>118</v>
      </c>
      <c r="E166" s="39" t="s">
        <v>41</v>
      </c>
      <c r="F166" s="51">
        <v>30</v>
      </c>
      <c r="G166" s="51">
        <v>2.2799999999999998</v>
      </c>
      <c r="H166" s="51">
        <v>0.24</v>
      </c>
      <c r="I166" s="57">
        <v>14.76</v>
      </c>
      <c r="J166" s="51">
        <v>70.5</v>
      </c>
      <c r="K166" s="53" t="s">
        <v>48</v>
      </c>
      <c r="L166" s="55">
        <v>4</v>
      </c>
    </row>
    <row r="167" spans="1:14" ht="14.5" x14ac:dyDescent="0.35">
      <c r="A167" s="23"/>
      <c r="B167" s="15"/>
      <c r="C167" s="11"/>
      <c r="D167" s="53" t="s">
        <v>118</v>
      </c>
      <c r="E167" s="50" t="s">
        <v>42</v>
      </c>
      <c r="F167" s="51">
        <v>20</v>
      </c>
      <c r="G167" s="51">
        <v>1.32</v>
      </c>
      <c r="H167" s="51">
        <v>0.24</v>
      </c>
      <c r="I167" s="57">
        <v>6.68</v>
      </c>
      <c r="J167" s="51">
        <v>34.799999999999997</v>
      </c>
      <c r="K167" s="53" t="s">
        <v>49</v>
      </c>
      <c r="L167" s="55">
        <v>4</v>
      </c>
    </row>
    <row r="168" spans="1:14" ht="14.5" x14ac:dyDescent="0.35">
      <c r="A168" s="23"/>
      <c r="B168" s="15"/>
      <c r="C168" s="11"/>
      <c r="D168" s="6"/>
      <c r="E168" s="50"/>
      <c r="F168" s="40"/>
      <c r="G168" s="40"/>
      <c r="H168" s="40"/>
      <c r="I168" s="40"/>
      <c r="J168" s="40"/>
      <c r="K168" s="53"/>
      <c r="L168" s="40"/>
    </row>
    <row r="169" spans="1:14" ht="14.5" x14ac:dyDescent="0.35">
      <c r="A169" s="24"/>
      <c r="B169" s="17"/>
      <c r="C169" s="8"/>
      <c r="D169" s="18" t="s">
        <v>33</v>
      </c>
      <c r="E169" s="9"/>
      <c r="F169" s="19">
        <f>SUM(F162:F168)</f>
        <v>500</v>
      </c>
      <c r="G169" s="19">
        <f t="shared" ref="G169:J169" si="25">SUM(G162:G168)</f>
        <v>20.85</v>
      </c>
      <c r="H169" s="19">
        <f t="shared" si="25"/>
        <v>19.379999999999995</v>
      </c>
      <c r="I169" s="19">
        <f t="shared" si="25"/>
        <v>76.72999999999999</v>
      </c>
      <c r="J169" s="19">
        <f t="shared" si="25"/>
        <v>558.29999999999995</v>
      </c>
      <c r="K169" s="19"/>
      <c r="L169" s="19">
        <f>SUM(L162:L168)</f>
        <v>101.25</v>
      </c>
      <c r="N169" s="83"/>
    </row>
    <row r="170" spans="1:14" ht="14.5" x14ac:dyDescent="0.35">
      <c r="A170" s="26">
        <f>A162</f>
        <v>2</v>
      </c>
      <c r="B170" s="13">
        <f>B162</f>
        <v>3</v>
      </c>
      <c r="C170" s="10" t="s">
        <v>25</v>
      </c>
      <c r="D170" s="6" t="s">
        <v>26</v>
      </c>
      <c r="E170" s="50" t="s">
        <v>72</v>
      </c>
      <c r="F170" s="95">
        <v>60</v>
      </c>
      <c r="G170" s="95">
        <v>2.3199999999999998</v>
      </c>
      <c r="H170" s="95">
        <v>1.2</v>
      </c>
      <c r="I170" s="95">
        <v>6</v>
      </c>
      <c r="J170" s="95">
        <v>94.9</v>
      </c>
      <c r="K170" s="58" t="s">
        <v>74</v>
      </c>
      <c r="L170" s="66">
        <v>5.5</v>
      </c>
    </row>
    <row r="171" spans="1:14" ht="14.5" x14ac:dyDescent="0.35">
      <c r="A171" s="23"/>
      <c r="B171" s="15"/>
      <c r="C171" s="11"/>
      <c r="D171" s="6" t="s">
        <v>27</v>
      </c>
      <c r="E171" s="50" t="s">
        <v>80</v>
      </c>
      <c r="F171" s="95">
        <v>200</v>
      </c>
      <c r="G171" s="95">
        <v>4.8</v>
      </c>
      <c r="H171" s="95">
        <v>4.8</v>
      </c>
      <c r="I171" s="95">
        <v>20</v>
      </c>
      <c r="J171" s="95">
        <v>165</v>
      </c>
      <c r="K171" s="53" t="s">
        <v>82</v>
      </c>
      <c r="L171" s="55">
        <v>8.5</v>
      </c>
    </row>
    <row r="172" spans="1:14" ht="14.5" x14ac:dyDescent="0.35">
      <c r="A172" s="23"/>
      <c r="B172" s="15"/>
      <c r="C172" s="11"/>
      <c r="D172" s="6" t="s">
        <v>28</v>
      </c>
      <c r="E172" s="50" t="s">
        <v>114</v>
      </c>
      <c r="F172" s="96">
        <v>90</v>
      </c>
      <c r="G172" s="96">
        <v>10.5</v>
      </c>
      <c r="H172" s="96">
        <v>10</v>
      </c>
      <c r="I172" s="96">
        <v>14.04</v>
      </c>
      <c r="J172" s="96">
        <v>180</v>
      </c>
      <c r="K172" s="53" t="s">
        <v>86</v>
      </c>
      <c r="L172" s="55">
        <v>47.25</v>
      </c>
    </row>
    <row r="173" spans="1:14" ht="14.5" x14ac:dyDescent="0.35">
      <c r="A173" s="23"/>
      <c r="B173" s="15"/>
      <c r="C173" s="11"/>
      <c r="D173" s="6" t="s">
        <v>29</v>
      </c>
      <c r="E173" s="50" t="s">
        <v>121</v>
      </c>
      <c r="F173" s="96">
        <v>150</v>
      </c>
      <c r="G173" s="96">
        <v>4.3499999999999996</v>
      </c>
      <c r="H173" s="96">
        <v>6.9</v>
      </c>
      <c r="I173" s="96">
        <v>23.85</v>
      </c>
      <c r="J173" s="96">
        <v>180</v>
      </c>
      <c r="K173" s="53" t="s">
        <v>59</v>
      </c>
      <c r="L173" s="55">
        <v>25</v>
      </c>
    </row>
    <row r="174" spans="1:14" ht="14.5" x14ac:dyDescent="0.35">
      <c r="A174" s="23"/>
      <c r="B174" s="15"/>
      <c r="C174" s="11"/>
      <c r="D174" s="6" t="s">
        <v>30</v>
      </c>
      <c r="E174" s="50" t="s">
        <v>95</v>
      </c>
      <c r="F174" s="95">
        <v>200</v>
      </c>
      <c r="G174" s="95">
        <v>0.2</v>
      </c>
      <c r="H174" s="95">
        <v>0</v>
      </c>
      <c r="I174" s="95">
        <v>15</v>
      </c>
      <c r="J174" s="95">
        <v>58</v>
      </c>
      <c r="K174" s="53" t="s">
        <v>96</v>
      </c>
      <c r="L174" s="55">
        <v>7</v>
      </c>
    </row>
    <row r="175" spans="1:14" ht="14.5" x14ac:dyDescent="0.35">
      <c r="A175" s="23"/>
      <c r="B175" s="15"/>
      <c r="C175" s="11"/>
      <c r="D175" s="6" t="s">
        <v>31</v>
      </c>
      <c r="E175" s="50" t="s">
        <v>41</v>
      </c>
      <c r="F175" s="95">
        <v>45</v>
      </c>
      <c r="G175" s="95">
        <v>3.42</v>
      </c>
      <c r="H175" s="95">
        <v>0.36</v>
      </c>
      <c r="I175" s="95">
        <v>22.14</v>
      </c>
      <c r="J175" s="95">
        <v>105.75</v>
      </c>
      <c r="K175" s="53" t="s">
        <v>48</v>
      </c>
      <c r="L175" s="55">
        <v>4</v>
      </c>
    </row>
    <row r="176" spans="1:14" ht="14.5" x14ac:dyDescent="0.35">
      <c r="A176" s="23"/>
      <c r="B176" s="15"/>
      <c r="C176" s="11"/>
      <c r="D176" s="6" t="s">
        <v>32</v>
      </c>
      <c r="E176" s="50" t="s">
        <v>42</v>
      </c>
      <c r="F176" s="95">
        <v>25</v>
      </c>
      <c r="G176" s="95">
        <v>1.65</v>
      </c>
      <c r="H176" s="95">
        <v>0.3</v>
      </c>
      <c r="I176" s="95">
        <v>8.4499999999999993</v>
      </c>
      <c r="J176" s="95">
        <v>43.5</v>
      </c>
      <c r="K176" s="53" t="s">
        <v>49</v>
      </c>
      <c r="L176" s="55">
        <v>4</v>
      </c>
    </row>
    <row r="177" spans="1:14" ht="14.5" x14ac:dyDescent="0.35">
      <c r="A177" s="23"/>
      <c r="B177" s="15"/>
      <c r="C177" s="11"/>
      <c r="D177" s="6"/>
      <c r="E177" s="39"/>
      <c r="F177" s="40"/>
      <c r="G177" s="40"/>
      <c r="H177" s="40"/>
      <c r="I177" s="40"/>
      <c r="J177" s="40"/>
      <c r="K177" s="40"/>
      <c r="L177" s="40"/>
    </row>
    <row r="178" spans="1:14" ht="14.5" x14ac:dyDescent="0.3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0"/>
      <c r="L178" s="40"/>
    </row>
    <row r="179" spans="1:14" ht="14.5" x14ac:dyDescent="0.35">
      <c r="A179" s="24"/>
      <c r="B179" s="17"/>
      <c r="C179" s="8"/>
      <c r="D179" s="18" t="s">
        <v>33</v>
      </c>
      <c r="E179" s="9"/>
      <c r="F179" s="19">
        <f>SUM(F170:F178)</f>
        <v>770</v>
      </c>
      <c r="G179" s="19">
        <f t="shared" ref="G179:J179" si="26">SUM(G170:G178)</f>
        <v>27.239999999999995</v>
      </c>
      <c r="H179" s="19">
        <f t="shared" si="26"/>
        <v>23.56</v>
      </c>
      <c r="I179" s="19">
        <f t="shared" si="26"/>
        <v>109.48</v>
      </c>
      <c r="J179" s="19">
        <f t="shared" si="26"/>
        <v>827.15</v>
      </c>
      <c r="K179" s="19"/>
      <c r="L179" s="81">
        <f>SUM(L170:L178)</f>
        <v>101.25</v>
      </c>
    </row>
    <row r="180" spans="1:14" ht="15" thickBot="1" x14ac:dyDescent="0.3">
      <c r="A180" s="29">
        <f>A162</f>
        <v>2</v>
      </c>
      <c r="B180" s="30">
        <f>B162</f>
        <v>3</v>
      </c>
      <c r="C180" s="97" t="s">
        <v>4</v>
      </c>
      <c r="D180" s="98"/>
      <c r="E180" s="93"/>
      <c r="F180" s="67">
        <f>F169+F179</f>
        <v>1270</v>
      </c>
      <c r="G180" s="67">
        <f t="shared" ref="G180:J180" si="27">G169+G179</f>
        <v>48.089999999999996</v>
      </c>
      <c r="H180" s="67">
        <f t="shared" si="27"/>
        <v>42.94</v>
      </c>
      <c r="I180" s="67">
        <f t="shared" si="27"/>
        <v>186.20999999999998</v>
      </c>
      <c r="J180" s="67">
        <f t="shared" si="27"/>
        <v>1385.4499999999998</v>
      </c>
      <c r="K180" s="67"/>
      <c r="L180" s="92">
        <f>L169+L179</f>
        <v>202.5</v>
      </c>
    </row>
    <row r="181" spans="1:14" ht="14.5" x14ac:dyDescent="0.35">
      <c r="A181" s="20">
        <v>2</v>
      </c>
      <c r="B181" s="21">
        <v>4</v>
      </c>
      <c r="C181" s="22" t="s">
        <v>20</v>
      </c>
      <c r="D181" s="53" t="s">
        <v>21</v>
      </c>
      <c r="E181" s="50" t="s">
        <v>107</v>
      </c>
      <c r="F181" s="49">
        <v>200</v>
      </c>
      <c r="G181" s="51">
        <v>7.66</v>
      </c>
      <c r="H181" s="51">
        <v>9.1999999999999993</v>
      </c>
      <c r="I181" s="51">
        <v>29.3</v>
      </c>
      <c r="J181" s="51">
        <v>240</v>
      </c>
      <c r="K181" s="53" t="s">
        <v>59</v>
      </c>
      <c r="L181" s="55">
        <v>31</v>
      </c>
    </row>
    <row r="182" spans="1:14" ht="14.5" x14ac:dyDescent="0.35">
      <c r="A182" s="23"/>
      <c r="B182" s="15"/>
      <c r="C182" s="11"/>
      <c r="D182" s="53" t="s">
        <v>85</v>
      </c>
      <c r="E182" s="50" t="s">
        <v>40</v>
      </c>
      <c r="F182" s="51">
        <v>10</v>
      </c>
      <c r="G182" s="51">
        <v>0.05</v>
      </c>
      <c r="H182" s="51">
        <v>4.5</v>
      </c>
      <c r="I182" s="51">
        <v>0.06</v>
      </c>
      <c r="J182" s="51">
        <v>77</v>
      </c>
      <c r="K182" s="53" t="s">
        <v>46</v>
      </c>
      <c r="L182" s="55">
        <v>15</v>
      </c>
    </row>
    <row r="183" spans="1:14" ht="14.5" x14ac:dyDescent="0.35">
      <c r="A183" s="23"/>
      <c r="B183" s="15"/>
      <c r="C183" s="11"/>
      <c r="D183" s="53" t="s">
        <v>22</v>
      </c>
      <c r="E183" s="50" t="s">
        <v>95</v>
      </c>
      <c r="F183" s="51">
        <v>200</v>
      </c>
      <c r="G183" s="51">
        <v>0.2</v>
      </c>
      <c r="H183" s="51">
        <v>0</v>
      </c>
      <c r="I183" s="51">
        <v>15</v>
      </c>
      <c r="J183" s="51">
        <v>58</v>
      </c>
      <c r="K183" s="53" t="s">
        <v>47</v>
      </c>
      <c r="L183" s="55">
        <v>7</v>
      </c>
    </row>
    <row r="184" spans="1:14" ht="14.5" x14ac:dyDescent="0.35">
      <c r="A184" s="23"/>
      <c r="B184" s="15"/>
      <c r="C184" s="11"/>
      <c r="D184" s="53" t="s">
        <v>118</v>
      </c>
      <c r="E184" s="50" t="s">
        <v>41</v>
      </c>
      <c r="F184" s="51">
        <v>30</v>
      </c>
      <c r="G184" s="51">
        <v>2.2799999999999998</v>
      </c>
      <c r="H184" s="51">
        <v>0.24</v>
      </c>
      <c r="I184" s="51">
        <v>14.76</v>
      </c>
      <c r="J184" s="51">
        <v>70.5</v>
      </c>
      <c r="K184" s="53" t="s">
        <v>48</v>
      </c>
      <c r="L184" s="55">
        <v>4</v>
      </c>
    </row>
    <row r="185" spans="1:14" ht="14.5" x14ac:dyDescent="0.35">
      <c r="A185" s="23"/>
      <c r="B185" s="15"/>
      <c r="C185" s="11"/>
      <c r="D185" s="61" t="s">
        <v>118</v>
      </c>
      <c r="E185" s="91" t="s">
        <v>42</v>
      </c>
      <c r="F185" s="51">
        <v>20</v>
      </c>
      <c r="G185" s="51">
        <v>1.32</v>
      </c>
      <c r="H185" s="51">
        <v>0.24</v>
      </c>
      <c r="I185" s="51">
        <v>6.68</v>
      </c>
      <c r="J185" s="51">
        <v>34.799999999999997</v>
      </c>
      <c r="K185" s="53" t="s">
        <v>49</v>
      </c>
      <c r="L185" s="55">
        <v>4</v>
      </c>
    </row>
    <row r="186" spans="1:14" ht="14.5" x14ac:dyDescent="0.35">
      <c r="A186" s="23"/>
      <c r="B186" s="15"/>
      <c r="C186" s="11"/>
      <c r="D186" s="53" t="s">
        <v>85</v>
      </c>
      <c r="E186" s="50" t="s">
        <v>89</v>
      </c>
      <c r="F186" s="62">
        <v>10</v>
      </c>
      <c r="G186" s="51">
        <v>2.2000000000000002</v>
      </c>
      <c r="H186" s="51">
        <v>2</v>
      </c>
      <c r="I186" s="51">
        <v>2.4</v>
      </c>
      <c r="J186" s="51">
        <v>35</v>
      </c>
      <c r="K186" s="53" t="s">
        <v>90</v>
      </c>
      <c r="L186" s="55">
        <v>14</v>
      </c>
    </row>
    <row r="187" spans="1:14" ht="14.5" x14ac:dyDescent="0.35">
      <c r="A187" s="23"/>
      <c r="B187" s="15"/>
      <c r="C187" s="11"/>
      <c r="D187" s="61" t="s">
        <v>24</v>
      </c>
      <c r="E187" s="91" t="s">
        <v>108</v>
      </c>
      <c r="F187" s="62">
        <v>100</v>
      </c>
      <c r="G187" s="51">
        <v>2.4</v>
      </c>
      <c r="H187" s="51">
        <v>0</v>
      </c>
      <c r="I187" s="51">
        <v>9.8000000000000007</v>
      </c>
      <c r="J187" s="51">
        <v>38</v>
      </c>
      <c r="K187" s="53"/>
      <c r="L187" s="55">
        <v>26.25</v>
      </c>
    </row>
    <row r="188" spans="1:14" ht="14.5" x14ac:dyDescent="0.35">
      <c r="A188" s="24"/>
      <c r="B188" s="17"/>
      <c r="C188" s="8"/>
      <c r="D188" s="18" t="s">
        <v>33</v>
      </c>
      <c r="E188" s="9"/>
      <c r="F188" s="19">
        <f>SUM(F181:F187)</f>
        <v>570</v>
      </c>
      <c r="G188" s="19">
        <f t="shared" ref="G188:J188" si="28">SUM(G181:G187)</f>
        <v>16.11</v>
      </c>
      <c r="H188" s="19">
        <f t="shared" si="28"/>
        <v>16.18</v>
      </c>
      <c r="I188" s="19">
        <f t="shared" si="28"/>
        <v>78</v>
      </c>
      <c r="J188" s="19">
        <f t="shared" si="28"/>
        <v>553.29999999999995</v>
      </c>
      <c r="K188" s="19"/>
      <c r="L188" s="81">
        <f>SUM(L181:L187)</f>
        <v>101.25</v>
      </c>
      <c r="M188" s="83"/>
      <c r="N188" s="83"/>
    </row>
    <row r="189" spans="1:14" ht="14.5" x14ac:dyDescent="0.35">
      <c r="A189" s="26">
        <f>A181</f>
        <v>2</v>
      </c>
      <c r="B189" s="13">
        <f>B181</f>
        <v>4</v>
      </c>
      <c r="C189" s="10" t="s">
        <v>25</v>
      </c>
      <c r="D189" s="6" t="s">
        <v>26</v>
      </c>
      <c r="E189" s="65" t="s">
        <v>122</v>
      </c>
      <c r="F189" s="59">
        <v>60</v>
      </c>
      <c r="G189" s="51">
        <v>0.72</v>
      </c>
      <c r="H189" s="51">
        <v>2.94</v>
      </c>
      <c r="I189" s="51">
        <v>6.3</v>
      </c>
      <c r="J189" s="59">
        <v>50.7</v>
      </c>
      <c r="K189" s="58" t="s">
        <v>65</v>
      </c>
      <c r="L189" s="55">
        <v>8.25</v>
      </c>
    </row>
    <row r="190" spans="1:14" ht="14.5" x14ac:dyDescent="0.35">
      <c r="A190" s="23"/>
      <c r="B190" s="15"/>
      <c r="C190" s="11"/>
      <c r="D190" s="6" t="s">
        <v>27</v>
      </c>
      <c r="E190" s="50" t="s">
        <v>109</v>
      </c>
      <c r="F190" s="51">
        <v>200</v>
      </c>
      <c r="G190" s="51">
        <v>4.04</v>
      </c>
      <c r="H190" s="51">
        <v>5.76</v>
      </c>
      <c r="I190" s="51">
        <v>12</v>
      </c>
      <c r="J190" s="51">
        <v>90.4</v>
      </c>
      <c r="K190" s="53" t="s">
        <v>75</v>
      </c>
      <c r="L190" s="55">
        <v>27.5</v>
      </c>
    </row>
    <row r="191" spans="1:14" ht="14.5" x14ac:dyDescent="0.35">
      <c r="A191" s="23"/>
      <c r="B191" s="15"/>
      <c r="C191" s="11"/>
      <c r="D191" s="6" t="s">
        <v>28</v>
      </c>
      <c r="E191" s="50" t="s">
        <v>115</v>
      </c>
      <c r="F191" s="51">
        <v>100</v>
      </c>
      <c r="G191" s="51">
        <v>10.119999999999999</v>
      </c>
      <c r="H191" s="51">
        <v>9.7799999999999994</v>
      </c>
      <c r="I191" s="51">
        <v>11</v>
      </c>
      <c r="J191" s="51">
        <v>165</v>
      </c>
      <c r="K191" s="53" t="s">
        <v>116</v>
      </c>
      <c r="L191" s="55">
        <v>29.5</v>
      </c>
    </row>
    <row r="192" spans="1:14" ht="14.5" x14ac:dyDescent="0.35">
      <c r="A192" s="23"/>
      <c r="B192" s="15"/>
      <c r="C192" s="11"/>
      <c r="D192" s="6" t="s">
        <v>29</v>
      </c>
      <c r="E192" s="50" t="s">
        <v>110</v>
      </c>
      <c r="F192" s="51">
        <v>180</v>
      </c>
      <c r="G192" s="51">
        <v>5.4</v>
      </c>
      <c r="H192" s="51">
        <v>8.4600000000000009</v>
      </c>
      <c r="I192" s="51">
        <v>34.200000000000003</v>
      </c>
      <c r="J192" s="51">
        <v>196</v>
      </c>
      <c r="K192" s="53" t="s">
        <v>59</v>
      </c>
      <c r="L192" s="55">
        <v>24</v>
      </c>
    </row>
    <row r="193" spans="1:13" ht="14.5" x14ac:dyDescent="0.35">
      <c r="A193" s="23"/>
      <c r="B193" s="15"/>
      <c r="C193" s="11"/>
      <c r="D193" s="6" t="s">
        <v>30</v>
      </c>
      <c r="E193" s="50" t="s">
        <v>43</v>
      </c>
      <c r="F193" s="51">
        <v>200</v>
      </c>
      <c r="G193" s="51">
        <v>0.2</v>
      </c>
      <c r="H193" s="51">
        <v>0</v>
      </c>
      <c r="I193" s="51">
        <v>15</v>
      </c>
      <c r="J193" s="51">
        <v>58</v>
      </c>
      <c r="K193" s="53" t="s">
        <v>47</v>
      </c>
      <c r="L193" s="55">
        <v>4</v>
      </c>
    </row>
    <row r="194" spans="1:13" ht="14.5" x14ac:dyDescent="0.35">
      <c r="A194" s="23"/>
      <c r="B194" s="15"/>
      <c r="C194" s="11"/>
      <c r="D194" s="6" t="s">
        <v>31</v>
      </c>
      <c r="E194" s="50" t="s">
        <v>41</v>
      </c>
      <c r="F194" s="51">
        <v>45</v>
      </c>
      <c r="G194" s="51">
        <v>3.42</v>
      </c>
      <c r="H194" s="51">
        <v>0.36</v>
      </c>
      <c r="I194" s="51">
        <v>22.14</v>
      </c>
      <c r="J194" s="51">
        <v>105.75</v>
      </c>
      <c r="K194" s="53" t="s">
        <v>48</v>
      </c>
      <c r="L194" s="55">
        <v>4</v>
      </c>
    </row>
    <row r="195" spans="1:13" ht="14.5" x14ac:dyDescent="0.35">
      <c r="A195" s="23"/>
      <c r="B195" s="15"/>
      <c r="C195" s="11"/>
      <c r="D195" s="6" t="s">
        <v>32</v>
      </c>
      <c r="E195" s="50" t="s">
        <v>42</v>
      </c>
      <c r="F195" s="51">
        <v>25</v>
      </c>
      <c r="G195" s="51">
        <v>1.65</v>
      </c>
      <c r="H195" s="51">
        <v>0.3</v>
      </c>
      <c r="I195" s="51">
        <v>8.4499999999999993</v>
      </c>
      <c r="J195" s="51">
        <v>43.5</v>
      </c>
      <c r="K195" s="53" t="s">
        <v>49</v>
      </c>
      <c r="L195" s="55">
        <v>4</v>
      </c>
    </row>
    <row r="196" spans="1:13" ht="14.5" x14ac:dyDescent="0.35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0"/>
      <c r="L196" s="40"/>
    </row>
    <row r="197" spans="1:13" ht="14.5" x14ac:dyDescent="0.3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0"/>
      <c r="L197" s="40"/>
    </row>
    <row r="198" spans="1:13" ht="14.5" x14ac:dyDescent="0.35">
      <c r="A198" s="24"/>
      <c r="B198" s="17"/>
      <c r="C198" s="8"/>
      <c r="D198" s="18" t="s">
        <v>33</v>
      </c>
      <c r="E198" s="9"/>
      <c r="F198" s="19">
        <f>SUM(F189:F197)</f>
        <v>810</v>
      </c>
      <c r="G198" s="19">
        <f t="shared" ref="G198:J198" si="29">SUM(G189:G197)</f>
        <v>25.549999999999997</v>
      </c>
      <c r="H198" s="19">
        <f t="shared" si="29"/>
        <v>27.599999999999998</v>
      </c>
      <c r="I198" s="19">
        <f t="shared" si="29"/>
        <v>109.09</v>
      </c>
      <c r="J198" s="19">
        <f t="shared" si="29"/>
        <v>709.35</v>
      </c>
      <c r="K198" s="19"/>
      <c r="L198" s="81">
        <f>SUM(L189:L197)</f>
        <v>101.25</v>
      </c>
      <c r="M198" s="83"/>
    </row>
    <row r="199" spans="1:13" ht="15" thickBot="1" x14ac:dyDescent="0.3">
      <c r="A199" s="29">
        <f>A181</f>
        <v>2</v>
      </c>
      <c r="B199" s="30">
        <f>B181</f>
        <v>4</v>
      </c>
      <c r="C199" s="97" t="s">
        <v>4</v>
      </c>
      <c r="D199" s="98"/>
      <c r="E199" s="93"/>
      <c r="F199" s="67">
        <f>F188+F198</f>
        <v>1380</v>
      </c>
      <c r="G199" s="67">
        <f t="shared" ref="G199:J199" si="30">G188+G198</f>
        <v>41.66</v>
      </c>
      <c r="H199" s="67">
        <f t="shared" si="30"/>
        <v>43.78</v>
      </c>
      <c r="I199" s="67">
        <f t="shared" si="30"/>
        <v>187.09</v>
      </c>
      <c r="J199" s="67">
        <f t="shared" si="30"/>
        <v>1262.6500000000001</v>
      </c>
      <c r="K199" s="67"/>
      <c r="L199" s="92">
        <f>L188+L198</f>
        <v>202.5</v>
      </c>
    </row>
    <row r="200" spans="1:13" ht="14.5" x14ac:dyDescent="0.35">
      <c r="A200" s="20">
        <v>2</v>
      </c>
      <c r="B200" s="21">
        <v>5</v>
      </c>
      <c r="C200" s="22" t="s">
        <v>20</v>
      </c>
      <c r="D200" s="114" t="s">
        <v>21</v>
      </c>
      <c r="E200" s="50" t="s">
        <v>91</v>
      </c>
      <c r="F200" s="51">
        <v>150</v>
      </c>
      <c r="G200" s="51">
        <v>5.2</v>
      </c>
      <c r="H200" s="51">
        <v>4.0999999999999996</v>
      </c>
      <c r="I200" s="51">
        <v>35</v>
      </c>
      <c r="J200" s="51">
        <v>165</v>
      </c>
      <c r="K200" s="53" t="s">
        <v>92</v>
      </c>
      <c r="L200" s="55">
        <v>25.25</v>
      </c>
    </row>
    <row r="201" spans="1:13" ht="14.5" x14ac:dyDescent="0.35">
      <c r="A201" s="23"/>
      <c r="B201" s="15"/>
      <c r="C201" s="11"/>
      <c r="D201" s="114" t="s">
        <v>21</v>
      </c>
      <c r="E201" s="50" t="s">
        <v>53</v>
      </c>
      <c r="F201" s="51">
        <v>90</v>
      </c>
      <c r="G201" s="51">
        <v>8</v>
      </c>
      <c r="H201" s="51">
        <v>7.11</v>
      </c>
      <c r="I201" s="51">
        <v>12</v>
      </c>
      <c r="J201" s="51">
        <v>180</v>
      </c>
      <c r="K201" s="53" t="s">
        <v>58</v>
      </c>
      <c r="L201" s="55">
        <v>44</v>
      </c>
    </row>
    <row r="202" spans="1:13" ht="14.5" x14ac:dyDescent="0.35">
      <c r="A202" s="23"/>
      <c r="B202" s="15"/>
      <c r="C202" s="11"/>
      <c r="D202" s="114" t="s">
        <v>22</v>
      </c>
      <c r="E202" s="50" t="s">
        <v>95</v>
      </c>
      <c r="F202" s="51">
        <v>200</v>
      </c>
      <c r="G202" s="51">
        <v>0.2</v>
      </c>
      <c r="H202" s="51">
        <v>0</v>
      </c>
      <c r="I202" s="51">
        <v>15</v>
      </c>
      <c r="J202" s="51">
        <v>58</v>
      </c>
      <c r="K202" s="53" t="s">
        <v>96</v>
      </c>
      <c r="L202" s="55">
        <v>7</v>
      </c>
    </row>
    <row r="203" spans="1:13" ht="14.5" x14ac:dyDescent="0.35">
      <c r="A203" s="23"/>
      <c r="B203" s="15"/>
      <c r="C203" s="11"/>
      <c r="D203" s="114" t="s">
        <v>23</v>
      </c>
      <c r="E203" s="50" t="s">
        <v>41</v>
      </c>
      <c r="F203" s="51">
        <v>30</v>
      </c>
      <c r="G203" s="51">
        <v>2.2799999999999998</v>
      </c>
      <c r="H203" s="51">
        <v>0.24</v>
      </c>
      <c r="I203" s="51">
        <v>14.76</v>
      </c>
      <c r="J203" s="51">
        <v>70.5</v>
      </c>
      <c r="K203" s="53" t="s">
        <v>48</v>
      </c>
      <c r="L203" s="55">
        <v>4</v>
      </c>
    </row>
    <row r="204" spans="1:13" ht="14.5" x14ac:dyDescent="0.35">
      <c r="A204" s="23"/>
      <c r="B204" s="15"/>
      <c r="C204" s="11"/>
      <c r="D204" s="114" t="s">
        <v>23</v>
      </c>
      <c r="E204" s="50" t="s">
        <v>42</v>
      </c>
      <c r="F204" s="51">
        <v>20</v>
      </c>
      <c r="G204" s="51">
        <v>1.32</v>
      </c>
      <c r="H204" s="51">
        <v>0.24</v>
      </c>
      <c r="I204" s="51">
        <v>6.68</v>
      </c>
      <c r="J204" s="51">
        <v>34.799999999999997</v>
      </c>
      <c r="K204" s="53" t="s">
        <v>49</v>
      </c>
      <c r="L204" s="55">
        <v>4</v>
      </c>
    </row>
    <row r="205" spans="1:13" ht="14.5" x14ac:dyDescent="0.35">
      <c r="A205" s="23"/>
      <c r="B205" s="15"/>
      <c r="C205" s="11"/>
      <c r="D205" s="114" t="s">
        <v>85</v>
      </c>
      <c r="E205" s="50" t="s">
        <v>40</v>
      </c>
      <c r="F205" s="51">
        <v>10</v>
      </c>
      <c r="G205" s="51">
        <v>0.05</v>
      </c>
      <c r="H205" s="51">
        <v>4.5</v>
      </c>
      <c r="I205" s="51">
        <v>0.06</v>
      </c>
      <c r="J205" s="51">
        <v>77</v>
      </c>
      <c r="K205" s="53" t="s">
        <v>46</v>
      </c>
      <c r="L205" s="55">
        <v>17</v>
      </c>
    </row>
    <row r="206" spans="1:13" ht="15.75" customHeight="1" x14ac:dyDescent="0.35">
      <c r="A206" s="24"/>
      <c r="B206" s="17"/>
      <c r="C206" s="8"/>
      <c r="D206" s="18" t="s">
        <v>33</v>
      </c>
      <c r="E206" s="9"/>
      <c r="F206" s="19">
        <f>SUM(F200:F205)</f>
        <v>500</v>
      </c>
      <c r="G206" s="19">
        <f>SUM(G200:G205)</f>
        <v>17.049999999999997</v>
      </c>
      <c r="H206" s="19">
        <f>SUM(H200:H205)</f>
        <v>16.190000000000001</v>
      </c>
      <c r="I206" s="19">
        <f>SUM(I200:I205)</f>
        <v>83.5</v>
      </c>
      <c r="J206" s="19">
        <f>SUM(J200:J205)</f>
        <v>585.29999999999995</v>
      </c>
      <c r="K206" s="19"/>
      <c r="L206" s="81">
        <f>SUM(L200:L205)</f>
        <v>101.25</v>
      </c>
      <c r="M206" s="83"/>
    </row>
    <row r="207" spans="1:13" ht="14.5" x14ac:dyDescent="0.35">
      <c r="A207" s="26">
        <f>A200</f>
        <v>2</v>
      </c>
      <c r="B207" s="13">
        <f>B200</f>
        <v>5</v>
      </c>
      <c r="C207" s="10" t="s">
        <v>25</v>
      </c>
      <c r="D207" s="6" t="s">
        <v>26</v>
      </c>
      <c r="E207" s="50" t="s">
        <v>97</v>
      </c>
      <c r="F207" s="59">
        <v>60</v>
      </c>
      <c r="G207" s="51">
        <v>1.74</v>
      </c>
      <c r="H207" s="51">
        <v>3.24</v>
      </c>
      <c r="I207" s="51">
        <v>5.4</v>
      </c>
      <c r="J207" s="51">
        <v>77.7</v>
      </c>
      <c r="K207" s="53" t="s">
        <v>74</v>
      </c>
      <c r="L207" s="55">
        <v>5.25</v>
      </c>
    </row>
    <row r="208" spans="1:13" ht="14.5" x14ac:dyDescent="0.35">
      <c r="A208" s="23"/>
      <c r="B208" s="15"/>
      <c r="C208" s="11"/>
      <c r="D208" s="6" t="s">
        <v>27</v>
      </c>
      <c r="E208" s="50" t="s">
        <v>52</v>
      </c>
      <c r="F208" s="51">
        <v>200</v>
      </c>
      <c r="G208" s="51">
        <v>6.4</v>
      </c>
      <c r="H208" s="51">
        <v>8.6</v>
      </c>
      <c r="I208" s="51">
        <v>13.08</v>
      </c>
      <c r="J208" s="51">
        <v>145</v>
      </c>
      <c r="K208" s="53" t="s">
        <v>57</v>
      </c>
      <c r="L208" s="55">
        <v>14.75</v>
      </c>
    </row>
    <row r="209" spans="1:14" ht="14.5" x14ac:dyDescent="0.35">
      <c r="A209" s="23"/>
      <c r="B209" s="15"/>
      <c r="C209" s="11"/>
      <c r="D209" s="6" t="s">
        <v>28</v>
      </c>
      <c r="E209" s="50" t="s">
        <v>53</v>
      </c>
      <c r="F209" s="51">
        <v>90</v>
      </c>
      <c r="G209" s="51">
        <v>8</v>
      </c>
      <c r="H209" s="51">
        <v>7.11</v>
      </c>
      <c r="I209" s="51">
        <v>12</v>
      </c>
      <c r="J209" s="51">
        <v>180</v>
      </c>
      <c r="K209" s="53" t="s">
        <v>58</v>
      </c>
      <c r="L209" s="55">
        <v>44</v>
      </c>
    </row>
    <row r="210" spans="1:14" ht="14.5" x14ac:dyDescent="0.35">
      <c r="A210" s="23"/>
      <c r="B210" s="15"/>
      <c r="C210" s="11"/>
      <c r="D210" s="6" t="s">
        <v>29</v>
      </c>
      <c r="E210" s="50" t="s">
        <v>91</v>
      </c>
      <c r="F210" s="51">
        <v>150</v>
      </c>
      <c r="G210" s="51">
        <v>5.2</v>
      </c>
      <c r="H210" s="51">
        <v>4.0999999999999996</v>
      </c>
      <c r="I210" s="51">
        <v>35</v>
      </c>
      <c r="J210" s="51">
        <v>165</v>
      </c>
      <c r="K210" s="53" t="s">
        <v>92</v>
      </c>
      <c r="L210" s="55">
        <v>22.25</v>
      </c>
    </row>
    <row r="211" spans="1:14" ht="14.5" x14ac:dyDescent="0.35">
      <c r="A211" s="23"/>
      <c r="B211" s="15"/>
      <c r="C211" s="11"/>
      <c r="D211" s="6" t="s">
        <v>30</v>
      </c>
      <c r="E211" s="50" t="s">
        <v>95</v>
      </c>
      <c r="F211" s="51">
        <v>200</v>
      </c>
      <c r="G211" s="51">
        <v>0.2</v>
      </c>
      <c r="H211" s="51">
        <v>0</v>
      </c>
      <c r="I211" s="51">
        <v>15</v>
      </c>
      <c r="J211" s="51">
        <v>58</v>
      </c>
      <c r="K211" s="53" t="s">
        <v>96</v>
      </c>
      <c r="L211" s="55">
        <v>7</v>
      </c>
    </row>
    <row r="212" spans="1:14" ht="14.5" x14ac:dyDescent="0.35">
      <c r="A212" s="23"/>
      <c r="B212" s="15"/>
      <c r="C212" s="11"/>
      <c r="D212" s="6" t="s">
        <v>31</v>
      </c>
      <c r="E212" s="50" t="s">
        <v>41</v>
      </c>
      <c r="F212" s="51">
        <v>45</v>
      </c>
      <c r="G212" s="51">
        <v>3.42</v>
      </c>
      <c r="H212" s="51">
        <v>0.36</v>
      </c>
      <c r="I212" s="51">
        <v>22.14</v>
      </c>
      <c r="J212" s="51">
        <v>105.75</v>
      </c>
      <c r="K212" s="53" t="s">
        <v>48</v>
      </c>
      <c r="L212" s="55">
        <v>4</v>
      </c>
    </row>
    <row r="213" spans="1:14" ht="14.5" x14ac:dyDescent="0.35">
      <c r="A213" s="23"/>
      <c r="B213" s="15"/>
      <c r="C213" s="11"/>
      <c r="D213" s="6" t="s">
        <v>32</v>
      </c>
      <c r="E213" s="50" t="s">
        <v>42</v>
      </c>
      <c r="F213" s="51">
        <v>25</v>
      </c>
      <c r="G213" s="51">
        <v>1.65</v>
      </c>
      <c r="H213" s="51">
        <v>0.3</v>
      </c>
      <c r="I213" s="51">
        <v>8.4499999999999993</v>
      </c>
      <c r="J213" s="51">
        <v>43.5</v>
      </c>
      <c r="K213" s="53" t="s">
        <v>49</v>
      </c>
      <c r="L213" s="55">
        <v>4</v>
      </c>
    </row>
    <row r="214" spans="1:14" ht="14.5" x14ac:dyDescent="0.35">
      <c r="A214" s="23"/>
      <c r="B214" s="15"/>
      <c r="C214" s="11"/>
      <c r="D214" s="6"/>
      <c r="E214" s="39"/>
      <c r="F214" s="62"/>
      <c r="G214" s="40"/>
      <c r="H214" s="40"/>
      <c r="I214" s="40"/>
      <c r="J214" s="40"/>
      <c r="K214" s="40"/>
      <c r="L214" s="85"/>
    </row>
    <row r="215" spans="1:14" ht="14.5" x14ac:dyDescent="0.35">
      <c r="A215" s="23"/>
      <c r="B215" s="15"/>
      <c r="C215" s="11"/>
      <c r="D215" s="6"/>
      <c r="E215" s="39"/>
      <c r="F215" s="40"/>
      <c r="G215" s="40"/>
      <c r="H215" s="40"/>
      <c r="I215" s="40"/>
      <c r="J215" s="40"/>
      <c r="K215" s="40"/>
      <c r="L215" s="85"/>
    </row>
    <row r="216" spans="1:14" ht="14.5" x14ac:dyDescent="0.35">
      <c r="A216" s="24"/>
      <c r="B216" s="17"/>
      <c r="C216" s="8"/>
      <c r="D216" s="18" t="s">
        <v>33</v>
      </c>
      <c r="E216" s="9"/>
      <c r="F216" s="19">
        <f>SUM(F207:F215)</f>
        <v>770</v>
      </c>
      <c r="G216" s="19">
        <f t="shared" ref="G216:J216" si="31">SUM(G207:G215)</f>
        <v>26.61</v>
      </c>
      <c r="H216" s="19">
        <f t="shared" si="31"/>
        <v>23.709999999999997</v>
      </c>
      <c r="I216" s="19">
        <f t="shared" si="31"/>
        <v>111.07000000000001</v>
      </c>
      <c r="J216" s="19">
        <f t="shared" si="31"/>
        <v>774.95</v>
      </c>
      <c r="K216" s="19"/>
      <c r="L216" s="81">
        <f>SUM(L207:L215)</f>
        <v>101.25</v>
      </c>
      <c r="N216" s="83"/>
    </row>
    <row r="217" spans="1:14" ht="15" thickBot="1" x14ac:dyDescent="0.3">
      <c r="A217" s="29">
        <f>A200</f>
        <v>2</v>
      </c>
      <c r="B217" s="30">
        <f>B200</f>
        <v>5</v>
      </c>
      <c r="C217" s="97" t="s">
        <v>4</v>
      </c>
      <c r="D217" s="99"/>
      <c r="E217" s="31"/>
      <c r="F217" s="67">
        <f>F206+F216</f>
        <v>1270</v>
      </c>
      <c r="G217" s="67">
        <f t="shared" ref="G217:J217" si="32">G206+G216</f>
        <v>43.66</v>
      </c>
      <c r="H217" s="67">
        <f t="shared" si="32"/>
        <v>39.9</v>
      </c>
      <c r="I217" s="67">
        <f t="shared" si="32"/>
        <v>194.57</v>
      </c>
      <c r="J217" s="67">
        <f t="shared" si="32"/>
        <v>1360.25</v>
      </c>
      <c r="K217" s="67"/>
      <c r="L217" s="92">
        <f>L206+L216</f>
        <v>202.5</v>
      </c>
    </row>
    <row r="218" spans="1:14" ht="13.5" thickBot="1" x14ac:dyDescent="0.3">
      <c r="A218" s="27"/>
      <c r="B218" s="28"/>
      <c r="C218" s="100" t="s">
        <v>5</v>
      </c>
      <c r="D218" s="100"/>
      <c r="E218" s="100"/>
      <c r="F218" s="34">
        <f>(F24+F45+F64+F83+F102+F123+F142+F161+F180+F199+F217)/(IF(F24=0,0,1)+IF(F45=0,0,1)+IF(F64=0,0,1)+IF(F83=0,0,1)+IF(F102=0,0,1)+IF(F123=0,0,1)+IF(F142=0,0,1)+IF(F161=0,0,1)+IF(F180=0,0,1)+IF(F199=0,0,1)+IF(F217=0,0,1))</f>
        <v>1298.5</v>
      </c>
      <c r="G218" s="34">
        <f>(G24+G45+G64+G83+G102+G123+G142+G161+G180+G199+G217)/(IF(G24=0,0,1)+IF(G45=0,0,1)+IF(G64=0,0,1)+IF(G83=0,0,1)+IF(G102=0,0,1)+IF(G123=0,0,1)+IF(G142=0,0,1)+IF(G161=0,0,1)+IF(G180=0,0,1)+IF(G199=0,0,1)+IF(G217=0,0,1))</f>
        <v>43.999699999999997</v>
      </c>
      <c r="H218" s="34">
        <f>(H24+H45+H64+H83+H102+H123+H142+H161+H180+H199+H217)/(IF(H24=0,0,1)+IF(H45=0,0,1)+IF(H64=0,0,1)+IF(H83=0,0,1)+IF(H102=0,0,1)+IF(H123=0,0,1)+IF(H142=0,0,1)+IF(H161=0,0,1)+IF(H180=0,0,1)+IF(H199=0,0,1)+IF(H217=0,0,1))</f>
        <v>42.261400000000002</v>
      </c>
      <c r="I218" s="34">
        <f>(I24+I45+I64+I83+I102+I123+I142+I161+I180+I199+I217)/(IF(I24=0,0,1)+IF(I45=0,0,1)+IF(I64=0,0,1)+IF(I83=0,0,1)+IF(I102=0,0,1)+IF(I123=0,0,1)+IF(I142=0,0,1)+IF(I161=0,0,1)+IF(I180=0,0,1)+IF(I199=0,0,1)+IF(I217=0,0,1))</f>
        <v>190.7294</v>
      </c>
      <c r="J218" s="34">
        <f>(J24+J45+J64+J83+J102+J123+J142+J161+J180+J199+J217)/(IF(J24=0,0,1)+IF(J45=0,0,1)+IF(J64=0,0,1)+IF(J83=0,0,1)+IF(J102=0,0,1)+IF(J123=0,0,1)+IF(J142=0,0,1)+IF(J161=0,0,1)+IF(J180=0,0,1)+IF(J199=0,0,1)+IF(J217=0,0,1))</f>
        <v>1249.9459999999997</v>
      </c>
      <c r="K218" s="34"/>
      <c r="L218" s="34">
        <f>(L24+L45+L64+L83+L102+L123+L142+L161+L180+L199+L217)/(IF(L24=0,0,1)+IF(L45=0,0,1)+IF(L64=0,0,1)+IF(L83=0,0,1)+IF(L102=0,0,1)+IF(L123=0,0,1)+IF(L142=0,0,1)+IF(L161=0,0,1)+IF(L180=0,0,1)+IF(L199=0,0,1)+IF(L217=0,0,1))</f>
        <v>202.5</v>
      </c>
    </row>
  </sheetData>
  <mergeCells count="15">
    <mergeCell ref="C1:E1"/>
    <mergeCell ref="H1:K1"/>
    <mergeCell ref="H2:K2"/>
    <mergeCell ref="C45:D45"/>
    <mergeCell ref="C64:D64"/>
    <mergeCell ref="C83:D83"/>
    <mergeCell ref="C102:D102"/>
    <mergeCell ref="C24:D24"/>
    <mergeCell ref="C218:E218"/>
    <mergeCell ref="C217:D217"/>
    <mergeCell ref="C142:D142"/>
    <mergeCell ref="C161:D161"/>
    <mergeCell ref="C180:D180"/>
    <mergeCell ref="C199:D199"/>
    <mergeCell ref="C123:D1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2025-01-09T14:04:17Z</dcterms:modified>
</cp:coreProperties>
</file>